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c4e1e7a96315d6/Desktop/"/>
    </mc:Choice>
  </mc:AlternateContent>
  <xr:revisionPtr revIDLastSave="378" documentId="8_{D7690092-DE74-4FEF-A39F-696BCF3D7621}" xr6:coauthVersionLast="47" xr6:coauthVersionMax="47" xr10:uidLastSave="{FE5CF354-3384-4E97-AECF-72F3F0BA2D87}"/>
  <bookViews>
    <workbookView xWindow="-108" yWindow="-108" windowWidth="23256" windowHeight="12456" xr2:uid="{954D3B61-620D-4B6F-93D6-6CE5A50C3EE6}"/>
  </bookViews>
  <sheets>
    <sheet name="FC in a Class" sheetId="1" r:id="rId1"/>
    <sheet name="Employees" sheetId="4" r:id="rId2"/>
    <sheet name="FC" sheetId="2" r:id="rId3"/>
    <sheet name="OC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" i="1" l="1"/>
  <c r="D98" i="1"/>
  <c r="C98" i="1"/>
  <c r="E10" i="1"/>
  <c r="D109" i="1"/>
  <c r="E23" i="1" s="1"/>
  <c r="C109" i="1"/>
  <c r="E109" i="1" l="1"/>
  <c r="E8" i="1"/>
  <c r="E91" i="1"/>
  <c r="E27" i="1"/>
  <c r="E31" i="1"/>
  <c r="E32" i="1"/>
  <c r="E69" i="1"/>
  <c r="E24" i="1"/>
  <c r="E38" i="1"/>
  <c r="E73" i="1"/>
  <c r="E20" i="1"/>
  <c r="E92" i="1"/>
  <c r="E44" i="1"/>
  <c r="E83" i="1"/>
  <c r="E48" i="1"/>
  <c r="E28" i="1"/>
  <c r="E35" i="1"/>
  <c r="E87" i="1"/>
  <c r="E77" i="1"/>
  <c r="E52" i="1"/>
  <c r="E94" i="1"/>
  <c r="E66" i="1"/>
  <c r="E81" i="1"/>
  <c r="E56" i="1"/>
  <c r="E29" i="1"/>
  <c r="E39" i="1"/>
  <c r="E88" i="1"/>
  <c r="E26" i="1"/>
  <c r="E36" i="1"/>
  <c r="E40" i="1"/>
  <c r="E96" i="1"/>
  <c r="E93" i="1"/>
  <c r="E90" i="1"/>
  <c r="E85" i="1"/>
  <c r="E64" i="1"/>
  <c r="E67" i="1"/>
  <c r="E71" i="1"/>
  <c r="E75" i="1"/>
  <c r="E79" i="1"/>
  <c r="E42" i="1"/>
  <c r="E46" i="1"/>
  <c r="E50" i="1"/>
  <c r="E54" i="1"/>
  <c r="E58" i="1"/>
  <c r="E62" i="1"/>
  <c r="E60" i="1"/>
  <c r="E17" i="1"/>
  <c r="E25" i="1"/>
  <c r="E33" i="1"/>
  <c r="E34" i="1"/>
  <c r="E84" i="1"/>
  <c r="E70" i="1"/>
  <c r="E74" i="1"/>
  <c r="E78" i="1"/>
  <c r="E82" i="1"/>
  <c r="E45" i="1"/>
  <c r="E49" i="1"/>
  <c r="E53" i="1"/>
  <c r="E57" i="1"/>
  <c r="E61" i="1"/>
  <c r="E18" i="1"/>
  <c r="E19" i="1"/>
  <c r="E16" i="1"/>
  <c r="E30" i="1"/>
  <c r="E37" i="1"/>
  <c r="E41" i="1"/>
  <c r="E95" i="1"/>
  <c r="E89" i="1"/>
  <c r="E86" i="1"/>
  <c r="E65" i="1"/>
  <c r="E68" i="1"/>
  <c r="E72" i="1"/>
  <c r="E76" i="1"/>
  <c r="E80" i="1"/>
  <c r="E43" i="1"/>
  <c r="E47" i="1"/>
  <c r="E51" i="1"/>
  <c r="E55" i="1"/>
  <c r="E59" i="1"/>
  <c r="E63" i="1"/>
  <c r="E21" i="1"/>
  <c r="E22" i="1"/>
</calcChain>
</file>

<file path=xl/sharedStrings.xml><?xml version="1.0" encoding="utf-8"?>
<sst xmlns="http://schemas.openxmlformats.org/spreadsheetml/2006/main" count="241" uniqueCount="130">
  <si>
    <t>S.N.</t>
  </si>
  <si>
    <t xml:space="preserve">Date of Receipt </t>
  </si>
  <si>
    <t>of Claim</t>
  </si>
  <si>
    <t xml:space="preserve">Name of the </t>
  </si>
  <si>
    <t>Claimant</t>
  </si>
  <si>
    <t>Amount Claimed</t>
  </si>
  <si>
    <t>Date of Scruitiny</t>
  </si>
  <si>
    <t>Amount of claim</t>
  </si>
  <si>
    <t>Substantiated</t>
  </si>
  <si>
    <t>Secured/</t>
  </si>
  <si>
    <t>Unsecured</t>
  </si>
  <si>
    <t>Remarks</t>
  </si>
  <si>
    <t>Vinod Kumar Gupta</t>
  </si>
  <si>
    <t>Email ID</t>
  </si>
  <si>
    <t>Unit No.</t>
  </si>
  <si>
    <t>29.12.2022</t>
  </si>
  <si>
    <t>Ashutosh Gupta/Divya Gupta</t>
  </si>
  <si>
    <t>Mobile No.</t>
  </si>
  <si>
    <t>Aman Narula/Shweta Narula</t>
  </si>
  <si>
    <t>Canara Bank</t>
  </si>
  <si>
    <t xml:space="preserve">MCB Branch ,8A </t>
  </si>
  <si>
    <t>Nehru Ground,First Floor</t>
  </si>
  <si>
    <t>Faridabad</t>
  </si>
  <si>
    <t>Secured</t>
  </si>
  <si>
    <t>Lalit Kumar Sankhla</t>
  </si>
  <si>
    <t>cb5059@canarabank.com</t>
  </si>
  <si>
    <t>Aanchal Jain /Payal Jain</t>
  </si>
  <si>
    <t>Babita Gupta</t>
  </si>
  <si>
    <t>Ajay srivastava</t>
  </si>
  <si>
    <t>Tarun Verma/Prachi verma</t>
  </si>
  <si>
    <t>AR</t>
  </si>
  <si>
    <t>Urmila Garg</t>
  </si>
  <si>
    <t>Principle</t>
  </si>
  <si>
    <t xml:space="preserve">Interest </t>
  </si>
  <si>
    <t>Mangal Singh Agrawal/Punita Agarwal</t>
  </si>
  <si>
    <t>Rahul Mathur/Binita Srivastava</t>
  </si>
  <si>
    <t>R.K.Sidana/Punam Sidana</t>
  </si>
  <si>
    <t>Achnowledged</t>
  </si>
  <si>
    <t>on</t>
  </si>
  <si>
    <t>Chandra Bhushan Thakur/Rupa Thakur</t>
  </si>
  <si>
    <t>Kamla Devi Taneja</t>
  </si>
  <si>
    <t>Rajat Thakore/Shalini Jha</t>
  </si>
  <si>
    <t>Alpa</t>
  </si>
  <si>
    <t>Saroj Kumar Tripathi/Sasmita Tripathy</t>
  </si>
  <si>
    <t>Ambuj Gupta/Pooja Gupta</t>
  </si>
  <si>
    <t>Pankaj Kumar Gupta/Dr.Gini Garima</t>
  </si>
  <si>
    <t>Deepak Bansal/Ruchi Bansal</t>
  </si>
  <si>
    <t>Inder Mohan Sethi/Ranjana Sethi</t>
  </si>
  <si>
    <t>Eshant Jain/Kavita Rohilla Jain</t>
  </si>
  <si>
    <t>Pankaj Saxena</t>
  </si>
  <si>
    <t>Gaurav Vashishta/Anuradha Vashishta</t>
  </si>
  <si>
    <t>Rajiv Bisariya/Priyanka Bisariya</t>
  </si>
  <si>
    <t>Pawan Darira/Neha Darira</t>
  </si>
  <si>
    <t>Bhawna Tripathi</t>
  </si>
  <si>
    <t>Gian Chand Gupta</t>
  </si>
  <si>
    <t>Satvir singh dabas/kamala dabas</t>
  </si>
  <si>
    <t>Suneeta Dua/Navneet Dua</t>
  </si>
  <si>
    <t>Shivani Rajpal/Rahul Bhatt</t>
  </si>
  <si>
    <t>Savitri Tripathi/Narender Tripathi</t>
  </si>
  <si>
    <t>Tarun Gupta</t>
  </si>
  <si>
    <t>Vijay Sethi/Ashok Kumar Sethi</t>
  </si>
  <si>
    <t>Vinod Kumar Khosla/Madhu Khosla</t>
  </si>
  <si>
    <t>Ataur Rahman</t>
  </si>
  <si>
    <t>Chanchal Kanta/Manish Bateja/Nikita Taneja</t>
  </si>
  <si>
    <t>Sonia Mendiratta</t>
  </si>
  <si>
    <t>jasdeep Singh/kulwant Kaur</t>
  </si>
  <si>
    <t>D.N.Arora</t>
  </si>
  <si>
    <t>Abhishek Bhattacharya</t>
  </si>
  <si>
    <t>Sachin Khanna/Vidya bhushan Khanna</t>
  </si>
  <si>
    <t>Neelam Jain</t>
  </si>
  <si>
    <t>Sudhir Kumar Sharma/Chhaya Sharma</t>
  </si>
  <si>
    <t>Annapurna Gupta (thru Adv Dipanshu)</t>
  </si>
  <si>
    <t xml:space="preserve">Prakash Devi </t>
  </si>
  <si>
    <t>Dipa Gowal/K.N.Gowal</t>
  </si>
  <si>
    <t>Sachin Gupta</t>
  </si>
  <si>
    <t>Nikhil Aggarwal</t>
  </si>
  <si>
    <t>Vipin Kumar Gupta</t>
  </si>
  <si>
    <t>Bijender Singh</t>
  </si>
  <si>
    <t>Gaurav Dhamija/Arshpreet Dhamija</t>
  </si>
  <si>
    <t>Arun Jain</t>
  </si>
  <si>
    <t>Tushar Jain</t>
  </si>
  <si>
    <t>Nitya Nand Uniyal</t>
  </si>
  <si>
    <t>Partap Singh/Prit Pal Singh</t>
  </si>
  <si>
    <t>Kanika Aggarwal/Akashdeep Aggarwal</t>
  </si>
  <si>
    <t>Deepanshu Sandhuria</t>
  </si>
  <si>
    <t>Archana Dembla</t>
  </si>
  <si>
    <t>Raman Aggarwal/Shubhra Raman Aggarwal</t>
  </si>
  <si>
    <t>Jyoti Singh</t>
  </si>
  <si>
    <t>Veena Ahlawat/Rishi Pal</t>
  </si>
  <si>
    <t>06.01.2023</t>
  </si>
  <si>
    <t>Ashutosh Agarwal/Pushpinder Kumar</t>
  </si>
  <si>
    <t>Mahesh Aggarwal</t>
  </si>
  <si>
    <t>Tarun Sethi</t>
  </si>
  <si>
    <t>Abhishek Goyal</t>
  </si>
  <si>
    <t>abhishekgoyal79@gmail.com</t>
  </si>
  <si>
    <t>Sifter International thru Subhash Sharma Prop</t>
  </si>
  <si>
    <t>Sudip Sinha</t>
  </si>
  <si>
    <t>Pankaj Mittal</t>
  </si>
  <si>
    <t>Anup Kumar</t>
  </si>
  <si>
    <t>Pramod Kumar</t>
  </si>
  <si>
    <t>Sachin Bajaj/Anu Bajaj</t>
  </si>
  <si>
    <t>Varun Nagpal /Kanika Verma Nagpal</t>
  </si>
  <si>
    <t>B.L.Goel &amp; Co.</t>
  </si>
  <si>
    <t>blgoelcompany@yahoo.co.in</t>
  </si>
  <si>
    <t>Physical Recd on 06.01.2023</t>
  </si>
  <si>
    <t>Achnowledged on</t>
  </si>
  <si>
    <t>Gaurav Handa/Hemant /Avinash/Sanjay</t>
  </si>
  <si>
    <t>Neelam Sethi/Mona/Shruti/Baldev/Avinash/Mithun/Priti</t>
  </si>
  <si>
    <t>Mamta Gupta</t>
  </si>
  <si>
    <t>Name of the FC in a Class</t>
  </si>
  <si>
    <t>Total Amount Claimed</t>
  </si>
  <si>
    <t>Voting Share</t>
  </si>
  <si>
    <t>Vinay Sethi/Smriti/Manu/Keshav/Avinash/Neelam/Manvi</t>
  </si>
  <si>
    <t>Mitika Sachdeva/Mithun/Anuranjita/Monika/Maanakshi/Gaurav/Hemant</t>
  </si>
  <si>
    <t>LIC Housing Finance Ltd.</t>
  </si>
  <si>
    <t>FC in a Class</t>
  </si>
  <si>
    <t>Category</t>
  </si>
  <si>
    <t>Emplyoees</t>
  </si>
  <si>
    <t>Secured FC</t>
  </si>
  <si>
    <t>Secured Financial Creditors</t>
  </si>
  <si>
    <t>Total</t>
  </si>
  <si>
    <t>A</t>
  </si>
  <si>
    <t>B</t>
  </si>
  <si>
    <t>Employees</t>
  </si>
  <si>
    <t>C</t>
  </si>
  <si>
    <t>Amount Provisionally Admitted</t>
  </si>
  <si>
    <t>Financial Creditors in a Class</t>
  </si>
  <si>
    <t>Total Claims</t>
  </si>
  <si>
    <t>List of Creditors of SRS Real Estate Ltd.</t>
  </si>
  <si>
    <t>Rita Jain/Vinay Kumar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</si>
</sst>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00_);_(* \(#,##0.000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Times New Roman"/>
      <family val="1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164" fontId="4" fillId="2" borderId="1" xfId="0" applyNumberFormat="1" applyFont="1" applyFill="1" applyBorder="1" applyAlignment="1">
      <alignment horizontal="right" vertical="center" wrapText="1"/>
    </xf>
    <xf numFmtId="0" fontId="5" fillId="2" borderId="1" xfId="1" applyFont="1" applyFill="1" applyBorder="1"/>
    <xf numFmtId="0" fontId="5" fillId="0" borderId="0" xfId="1" applyFont="1"/>
    <xf numFmtId="0" fontId="3" fillId="0" borderId="0" xfId="1"/>
    <xf numFmtId="164" fontId="4" fillId="2" borderId="0" xfId="0" applyNumberFormat="1" applyFont="1" applyFill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0" fontId="11" fillId="0" borderId="0" xfId="1" applyFont="1"/>
    <xf numFmtId="0" fontId="12" fillId="0" borderId="0" xfId="1" applyFont="1"/>
    <xf numFmtId="0" fontId="0" fillId="0" borderId="0" xfId="0" applyAlignment="1">
      <alignment horizontal="left" vertical="top"/>
    </xf>
    <xf numFmtId="0" fontId="14" fillId="0" borderId="0" xfId="0" applyFont="1"/>
    <xf numFmtId="164" fontId="16" fillId="2" borderId="0" xfId="0" applyNumberFormat="1" applyFont="1" applyFill="1" applyAlignment="1">
      <alignment horizontal="right"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6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/>
    </xf>
    <xf numFmtId="164" fontId="16" fillId="2" borderId="1" xfId="0" applyNumberFormat="1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164" fontId="15" fillId="2" borderId="1" xfId="0" applyNumberFormat="1" applyFont="1" applyFill="1" applyBorder="1" applyAlignment="1">
      <alignment horizontal="left" vertical="top" wrapText="1"/>
    </xf>
    <xf numFmtId="165" fontId="16" fillId="2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0" xfId="0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bhishekgoyal79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b5059@canarabank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lgoelcompany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7305-A7A6-4D2E-838D-6CD433A457B8}">
  <dimension ref="A1:L211"/>
  <sheetViews>
    <sheetView tabSelected="1" workbookViewId="0">
      <selection activeCell="B2" sqref="B2"/>
    </sheetView>
  </sheetViews>
  <sheetFormatPr defaultRowHeight="14.4" x14ac:dyDescent="0.3"/>
  <cols>
    <col min="1" max="1" width="5.33203125" customWidth="1"/>
    <col min="2" max="2" width="26.6640625" customWidth="1"/>
    <col min="3" max="3" width="15.109375" customWidth="1"/>
    <col min="4" max="4" width="14.5546875" customWidth="1"/>
    <col min="5" max="5" width="8.109375" customWidth="1"/>
    <col min="6" max="6" width="11.109375" customWidth="1"/>
    <col min="7" max="7" width="12.88671875" customWidth="1"/>
    <col min="8" max="8" width="28.5546875" customWidth="1"/>
    <col min="9" max="9" width="9.44140625" customWidth="1"/>
    <col min="10" max="10" width="14.88671875" customWidth="1"/>
    <col min="11" max="11" width="18.77734375" customWidth="1"/>
    <col min="12" max="12" width="11" customWidth="1"/>
  </cols>
  <sheetData>
    <row r="1" spans="1:12" x14ac:dyDescent="0.3">
      <c r="A1" s="17"/>
      <c r="B1" s="17"/>
      <c r="C1" s="17"/>
      <c r="D1" s="17"/>
      <c r="E1" s="17"/>
      <c r="F1" s="17"/>
    </row>
    <row r="2" spans="1:12" x14ac:dyDescent="0.3">
      <c r="A2" s="17"/>
      <c r="B2" s="39" t="s">
        <v>128</v>
      </c>
      <c r="C2" s="17"/>
      <c r="D2" s="17"/>
      <c r="E2" s="18"/>
      <c r="F2" s="17"/>
    </row>
    <row r="3" spans="1:12" x14ac:dyDescent="0.3">
      <c r="A3" s="17"/>
      <c r="B3" s="17"/>
      <c r="C3" s="17"/>
      <c r="D3" s="17"/>
      <c r="E3" s="17"/>
      <c r="F3" s="17"/>
    </row>
    <row r="4" spans="1:12" ht="22.8" x14ac:dyDescent="0.3">
      <c r="A4" s="19" t="s">
        <v>0</v>
      </c>
      <c r="B4" s="19" t="s">
        <v>109</v>
      </c>
      <c r="C4" s="20" t="s">
        <v>110</v>
      </c>
      <c r="D4" s="20" t="s">
        <v>125</v>
      </c>
      <c r="E4" s="20" t="s">
        <v>111</v>
      </c>
      <c r="F4" s="19" t="s">
        <v>116</v>
      </c>
      <c r="G4" s="1"/>
      <c r="H4" s="1"/>
      <c r="I4" s="1"/>
      <c r="J4" s="1"/>
      <c r="K4" s="1"/>
      <c r="L4" s="1"/>
    </row>
    <row r="5" spans="1:12" ht="15.6" x14ac:dyDescent="0.3">
      <c r="A5" s="21"/>
      <c r="B5" s="21"/>
      <c r="C5" s="22"/>
      <c r="D5" s="22"/>
      <c r="E5" s="22"/>
      <c r="F5" s="22"/>
      <c r="G5" s="1"/>
      <c r="H5" s="1"/>
      <c r="I5" s="2"/>
    </row>
    <row r="6" spans="1:12" x14ac:dyDescent="0.3">
      <c r="A6" s="22" t="s">
        <v>121</v>
      </c>
      <c r="B6" s="22" t="s">
        <v>119</v>
      </c>
      <c r="C6" s="21"/>
      <c r="D6" s="21"/>
      <c r="E6" s="21"/>
      <c r="F6" s="21"/>
    </row>
    <row r="7" spans="1:12" x14ac:dyDescent="0.3">
      <c r="A7" s="23"/>
      <c r="B7" s="23"/>
      <c r="C7" s="21"/>
      <c r="D7" s="21"/>
      <c r="E7" s="21"/>
      <c r="F7" s="21"/>
    </row>
    <row r="8" spans="1:12" x14ac:dyDescent="0.3">
      <c r="A8" s="24">
        <v>1</v>
      </c>
      <c r="B8" s="24" t="s">
        <v>114</v>
      </c>
      <c r="C8" s="25">
        <v>2758911868</v>
      </c>
      <c r="D8" s="25">
        <v>2758911868</v>
      </c>
      <c r="E8" s="26">
        <f>(D8/D109)*100</f>
        <v>76.084017289264992</v>
      </c>
      <c r="F8" s="25" t="s">
        <v>118</v>
      </c>
    </row>
    <row r="9" spans="1:12" x14ac:dyDescent="0.3">
      <c r="A9" s="22"/>
      <c r="B9" s="22"/>
      <c r="C9" s="25"/>
      <c r="D9" s="25"/>
      <c r="E9" s="26"/>
      <c r="F9" s="25"/>
    </row>
    <row r="10" spans="1:12" x14ac:dyDescent="0.3">
      <c r="A10" s="22"/>
      <c r="B10" s="22" t="s">
        <v>120</v>
      </c>
      <c r="C10" s="27">
        <v>2758911868</v>
      </c>
      <c r="D10" s="27">
        <v>2758911868</v>
      </c>
      <c r="E10" s="28">
        <f>(D10/D109)*100</f>
        <v>76.084017289264992</v>
      </c>
      <c r="F10" s="25"/>
    </row>
    <row r="11" spans="1:12" x14ac:dyDescent="0.3">
      <c r="A11" s="22"/>
      <c r="B11" s="22"/>
      <c r="C11" s="27"/>
      <c r="D11" s="27"/>
      <c r="E11" s="28"/>
      <c r="F11" s="25"/>
    </row>
    <row r="12" spans="1:12" x14ac:dyDescent="0.3">
      <c r="A12" s="22"/>
      <c r="B12" s="22"/>
      <c r="C12" s="27"/>
      <c r="D12" s="27"/>
      <c r="E12" s="28"/>
      <c r="F12" s="25"/>
    </row>
    <row r="13" spans="1:12" x14ac:dyDescent="0.3">
      <c r="A13" s="22"/>
      <c r="B13" s="22"/>
      <c r="C13" s="27"/>
      <c r="D13" s="27"/>
      <c r="E13" s="28"/>
      <c r="F13" s="25"/>
    </row>
    <row r="14" spans="1:12" x14ac:dyDescent="0.3">
      <c r="A14" s="22" t="s">
        <v>122</v>
      </c>
      <c r="B14" s="22" t="s">
        <v>126</v>
      </c>
      <c r="C14" s="25"/>
      <c r="D14" s="25"/>
      <c r="E14" s="26"/>
      <c r="F14" s="25"/>
    </row>
    <row r="15" spans="1:12" x14ac:dyDescent="0.3">
      <c r="A15" s="22"/>
      <c r="B15" s="22"/>
      <c r="C15" s="25"/>
      <c r="D15" s="25"/>
      <c r="E15" s="26"/>
      <c r="F15" s="25"/>
    </row>
    <row r="16" spans="1:12" ht="15.6" x14ac:dyDescent="0.3">
      <c r="A16" s="29">
        <v>1</v>
      </c>
      <c r="B16" s="29" t="s">
        <v>12</v>
      </c>
      <c r="C16" s="30">
        <v>10786463</v>
      </c>
      <c r="D16" s="30">
        <v>10786463</v>
      </c>
      <c r="E16" s="30">
        <f>(D16/D109)*100</f>
        <v>0.29746417306796591</v>
      </c>
      <c r="F16" s="30" t="s">
        <v>115</v>
      </c>
      <c r="G16" s="2"/>
      <c r="H16" s="5"/>
      <c r="I16" s="3"/>
      <c r="J16" s="2"/>
      <c r="K16" s="2"/>
      <c r="L16" s="2"/>
    </row>
    <row r="17" spans="1:12" ht="15.6" x14ac:dyDescent="0.3">
      <c r="A17" s="29">
        <v>2</v>
      </c>
      <c r="B17" s="29" t="s">
        <v>16</v>
      </c>
      <c r="C17" s="30">
        <v>10409929</v>
      </c>
      <c r="D17" s="30">
        <v>10409929</v>
      </c>
      <c r="E17" s="30">
        <f>(D17/D109)*100</f>
        <v>0.28708028958901888</v>
      </c>
      <c r="F17" s="30" t="s">
        <v>115</v>
      </c>
      <c r="G17" s="2"/>
      <c r="H17" s="6"/>
      <c r="I17" s="2"/>
      <c r="J17" s="2"/>
      <c r="K17" s="9"/>
      <c r="L17" s="2"/>
    </row>
    <row r="18" spans="1:12" ht="15.6" x14ac:dyDescent="0.3">
      <c r="A18" s="29">
        <v>3</v>
      </c>
      <c r="B18" s="29" t="s">
        <v>18</v>
      </c>
      <c r="C18" s="30">
        <v>8916144.5</v>
      </c>
      <c r="D18" s="30">
        <v>8916144.5</v>
      </c>
      <c r="E18" s="30">
        <f>(D18/D109)*100</f>
        <v>0.24588537972521601</v>
      </c>
      <c r="F18" s="30" t="s">
        <v>115</v>
      </c>
      <c r="G18" s="2"/>
      <c r="H18" s="6"/>
      <c r="I18" s="2"/>
      <c r="J18" s="2"/>
      <c r="L18" s="2"/>
    </row>
    <row r="19" spans="1:12" ht="15.6" x14ac:dyDescent="0.3">
      <c r="A19" s="29">
        <v>4</v>
      </c>
      <c r="B19" s="29" t="s">
        <v>26</v>
      </c>
      <c r="C19" s="30">
        <v>11071487</v>
      </c>
      <c r="D19" s="30">
        <v>11071487</v>
      </c>
      <c r="E19" s="30">
        <f>(D19/D109)*100</f>
        <v>0.30532443536752829</v>
      </c>
      <c r="F19" s="30" t="s">
        <v>115</v>
      </c>
      <c r="G19" s="2"/>
      <c r="H19" s="7"/>
      <c r="J19" s="2"/>
    </row>
    <row r="20" spans="1:12" ht="15.6" x14ac:dyDescent="0.3">
      <c r="A20" s="29">
        <v>5</v>
      </c>
      <c r="B20" s="29" t="s">
        <v>28</v>
      </c>
      <c r="C20" s="30">
        <v>11389150</v>
      </c>
      <c r="D20" s="30">
        <v>11389150</v>
      </c>
      <c r="E20" s="30">
        <f>(D20/D109)*100</f>
        <v>0.3140848011713408</v>
      </c>
      <c r="F20" s="30" t="s">
        <v>115</v>
      </c>
      <c r="G20" s="2"/>
      <c r="H20" s="7"/>
      <c r="J20" s="2"/>
    </row>
    <row r="21" spans="1:12" ht="15.6" x14ac:dyDescent="0.3">
      <c r="A21" s="29">
        <v>6</v>
      </c>
      <c r="B21" s="29" t="s">
        <v>27</v>
      </c>
      <c r="C21" s="30">
        <v>11419388</v>
      </c>
      <c r="D21" s="30">
        <v>11419388</v>
      </c>
      <c r="E21" s="30">
        <f>(D21/D109)*100</f>
        <v>0.31491869098909003</v>
      </c>
      <c r="F21" s="30" t="s">
        <v>115</v>
      </c>
      <c r="G21" s="2"/>
      <c r="H21" s="7"/>
      <c r="J21" s="2"/>
    </row>
    <row r="22" spans="1:12" ht="15.6" x14ac:dyDescent="0.3">
      <c r="A22" s="29">
        <v>7</v>
      </c>
      <c r="B22" s="29" t="s">
        <v>39</v>
      </c>
      <c r="C22" s="30">
        <v>9827153</v>
      </c>
      <c r="D22" s="30">
        <v>9827153</v>
      </c>
      <c r="E22" s="30">
        <f>(D22/D109)*100</f>
        <v>0.27100875799206658</v>
      </c>
      <c r="F22" s="30" t="s">
        <v>115</v>
      </c>
      <c r="G22" s="2"/>
      <c r="H22" s="7"/>
      <c r="J22" s="2"/>
    </row>
    <row r="23" spans="1:12" ht="15.6" x14ac:dyDescent="0.3">
      <c r="A23" s="29">
        <v>8</v>
      </c>
      <c r="B23" s="29" t="s">
        <v>29</v>
      </c>
      <c r="C23" s="30">
        <v>11813306</v>
      </c>
      <c r="D23" s="30">
        <v>11813306</v>
      </c>
      <c r="E23" s="30">
        <f>(D23/D109)*100</f>
        <v>0.3257819825172385</v>
      </c>
      <c r="F23" s="30" t="s">
        <v>115</v>
      </c>
      <c r="G23" s="2"/>
      <c r="H23" s="7"/>
      <c r="J23" s="2"/>
    </row>
    <row r="24" spans="1:12" ht="15.6" x14ac:dyDescent="0.3">
      <c r="A24" s="29">
        <v>9</v>
      </c>
      <c r="B24" s="29" t="s">
        <v>31</v>
      </c>
      <c r="C24" s="30">
        <v>7394718</v>
      </c>
      <c r="D24" s="30">
        <v>7394718</v>
      </c>
      <c r="E24" s="30">
        <f>(D24/D109)*100</f>
        <v>0.20392817135151745</v>
      </c>
      <c r="F24" s="30" t="s">
        <v>115</v>
      </c>
      <c r="G24" s="2"/>
      <c r="H24" s="7"/>
      <c r="J24" s="2"/>
    </row>
    <row r="25" spans="1:12" ht="15.6" x14ac:dyDescent="0.3">
      <c r="A25" s="29">
        <v>10</v>
      </c>
      <c r="B25" s="29" t="s">
        <v>34</v>
      </c>
      <c r="C25" s="30">
        <v>11376575</v>
      </c>
      <c r="D25" s="30">
        <v>11376575</v>
      </c>
      <c r="E25" s="30">
        <f>+(D25/D109)*100</f>
        <v>0.31373801353795905</v>
      </c>
      <c r="F25" s="30" t="s">
        <v>115</v>
      </c>
      <c r="G25" s="2"/>
      <c r="H25" s="7"/>
      <c r="J25" s="2"/>
    </row>
    <row r="26" spans="1:12" ht="15.6" x14ac:dyDescent="0.3">
      <c r="A26" s="29">
        <v>11</v>
      </c>
      <c r="B26" s="29" t="s">
        <v>35</v>
      </c>
      <c r="C26" s="30">
        <v>12245560</v>
      </c>
      <c r="D26" s="30">
        <v>12245560</v>
      </c>
      <c r="E26" s="30">
        <f>+(D26/D109)*100</f>
        <v>0.33770248682577053</v>
      </c>
      <c r="F26" s="30" t="s">
        <v>115</v>
      </c>
      <c r="G26" s="2"/>
      <c r="H26" s="7"/>
      <c r="J26" s="2"/>
    </row>
    <row r="27" spans="1:12" ht="15.6" x14ac:dyDescent="0.3">
      <c r="A27" s="29">
        <v>12</v>
      </c>
      <c r="B27" s="29" t="s">
        <v>36</v>
      </c>
      <c r="C27" s="30">
        <v>11606152</v>
      </c>
      <c r="D27" s="30">
        <v>11606152</v>
      </c>
      <c r="E27" s="30">
        <f>(D27/D109)*100</f>
        <v>0.32006918367783016</v>
      </c>
      <c r="F27" s="30" t="s">
        <v>115</v>
      </c>
      <c r="G27" s="2"/>
      <c r="H27" s="7"/>
      <c r="J27" s="2"/>
    </row>
    <row r="28" spans="1:12" ht="15.6" x14ac:dyDescent="0.3">
      <c r="A28" s="29">
        <v>13</v>
      </c>
      <c r="B28" s="29" t="s">
        <v>40</v>
      </c>
      <c r="C28" s="30">
        <v>11005907</v>
      </c>
      <c r="D28" s="30">
        <v>11005907</v>
      </c>
      <c r="E28" s="30">
        <f>(D28/D109)*100</f>
        <v>0.30351589994031758</v>
      </c>
      <c r="F28" s="30" t="s">
        <v>115</v>
      </c>
      <c r="G28" s="2"/>
      <c r="H28" s="7"/>
      <c r="J28" s="2"/>
    </row>
    <row r="29" spans="1:12" ht="15.6" x14ac:dyDescent="0.3">
      <c r="A29" s="29">
        <v>14</v>
      </c>
      <c r="B29" s="29" t="s">
        <v>41</v>
      </c>
      <c r="C29" s="30">
        <v>11457804</v>
      </c>
      <c r="D29" s="30">
        <v>11457804</v>
      </c>
      <c r="E29" s="30">
        <f>(D29/D109)*100</f>
        <v>0.31597810997310544</v>
      </c>
      <c r="F29" s="30" t="s">
        <v>115</v>
      </c>
      <c r="G29" s="2"/>
      <c r="H29" s="7"/>
      <c r="J29" s="2"/>
    </row>
    <row r="30" spans="1:12" ht="15.6" x14ac:dyDescent="0.3">
      <c r="A30" s="29">
        <v>15</v>
      </c>
      <c r="B30" s="29" t="s">
        <v>42</v>
      </c>
      <c r="C30" s="30">
        <v>11340287</v>
      </c>
      <c r="D30" s="30">
        <v>11340287</v>
      </c>
      <c r="E30" s="30">
        <f>(D30/D109)*100</f>
        <v>0.31273727957055097</v>
      </c>
      <c r="F30" s="30" t="s">
        <v>115</v>
      </c>
      <c r="G30" s="2"/>
      <c r="H30" s="7"/>
      <c r="J30" s="2"/>
    </row>
    <row r="31" spans="1:12" ht="15.6" x14ac:dyDescent="0.3">
      <c r="A31" s="29">
        <v>16</v>
      </c>
      <c r="B31" s="29" t="s">
        <v>43</v>
      </c>
      <c r="C31" s="30">
        <v>12834086</v>
      </c>
      <c r="D31" s="30">
        <v>12834086</v>
      </c>
      <c r="E31" s="30">
        <f>(D31/D109)*100</f>
        <v>0.35393258930876215</v>
      </c>
      <c r="F31" s="30" t="s">
        <v>115</v>
      </c>
      <c r="G31" s="2"/>
      <c r="H31" s="7"/>
      <c r="J31" s="2"/>
    </row>
    <row r="32" spans="1:12" ht="15.6" x14ac:dyDescent="0.3">
      <c r="A32" s="29">
        <v>17</v>
      </c>
      <c r="B32" s="29" t="s">
        <v>44</v>
      </c>
      <c r="C32" s="30">
        <v>11564189</v>
      </c>
      <c r="D32" s="30">
        <v>11564189</v>
      </c>
      <c r="E32" s="30">
        <f>(D32/D109)*100</f>
        <v>0.31891194714028759</v>
      </c>
      <c r="F32" s="30" t="s">
        <v>115</v>
      </c>
      <c r="G32" s="2"/>
      <c r="H32" s="7"/>
      <c r="J32" s="2"/>
    </row>
    <row r="33" spans="1:10" ht="15.6" x14ac:dyDescent="0.3">
      <c r="A33" s="29">
        <v>18</v>
      </c>
      <c r="B33" s="29" t="s">
        <v>45</v>
      </c>
      <c r="C33" s="30">
        <v>8944196</v>
      </c>
      <c r="D33" s="30">
        <v>8944196</v>
      </c>
      <c r="E33" s="30">
        <f>(D33/D109)*100</f>
        <v>0.2466589712399522</v>
      </c>
      <c r="F33" s="30" t="s">
        <v>115</v>
      </c>
      <c r="G33" s="2"/>
      <c r="H33" s="7"/>
      <c r="J33" s="2"/>
    </row>
    <row r="34" spans="1:10" ht="15.6" x14ac:dyDescent="0.3">
      <c r="A34" s="29">
        <v>19</v>
      </c>
      <c r="B34" s="29" t="s">
        <v>46</v>
      </c>
      <c r="C34" s="30">
        <v>11353729</v>
      </c>
      <c r="D34" s="30">
        <v>11353729</v>
      </c>
      <c r="E34" s="30">
        <f>(D34/D109)*100</f>
        <v>0.3131079769357929</v>
      </c>
      <c r="F34" s="30" t="s">
        <v>115</v>
      </c>
      <c r="G34" s="2"/>
      <c r="H34" s="7"/>
      <c r="J34" s="2"/>
    </row>
    <row r="35" spans="1:10" ht="15.6" x14ac:dyDescent="0.3">
      <c r="A35" s="29">
        <v>20</v>
      </c>
      <c r="B35" s="29" t="s">
        <v>47</v>
      </c>
      <c r="C35" s="30">
        <v>10050482</v>
      </c>
      <c r="D35" s="30">
        <v>10050482</v>
      </c>
      <c r="E35" s="30">
        <f>(D35/D109)*100</f>
        <v>0.27716762362829006</v>
      </c>
      <c r="F35" s="30" t="s">
        <v>115</v>
      </c>
      <c r="G35" s="2"/>
      <c r="H35" s="7"/>
      <c r="J35" s="2"/>
    </row>
    <row r="36" spans="1:10" ht="15.6" x14ac:dyDescent="0.3">
      <c r="A36" s="29">
        <v>21</v>
      </c>
      <c r="B36" s="29" t="s">
        <v>48</v>
      </c>
      <c r="C36" s="30">
        <v>11617612</v>
      </c>
      <c r="D36" s="30">
        <v>11617612</v>
      </c>
      <c r="E36" s="30">
        <f>(D36/D109)*100</f>
        <v>0.32038522234809297</v>
      </c>
      <c r="F36" s="30" t="s">
        <v>115</v>
      </c>
      <c r="G36" s="2"/>
      <c r="H36" s="7"/>
      <c r="J36" s="2"/>
    </row>
    <row r="37" spans="1:10" ht="15.6" x14ac:dyDescent="0.3">
      <c r="A37" s="29">
        <v>22</v>
      </c>
      <c r="B37" s="29" t="s">
        <v>49</v>
      </c>
      <c r="C37" s="30">
        <v>10191774</v>
      </c>
      <c r="D37" s="30">
        <v>10191774</v>
      </c>
      <c r="E37" s="30">
        <f>(D37/D109)*100</f>
        <v>0.28106411017268546</v>
      </c>
      <c r="F37" s="30" t="s">
        <v>115</v>
      </c>
      <c r="G37" s="2"/>
      <c r="H37" s="7"/>
      <c r="J37" s="2"/>
    </row>
    <row r="38" spans="1:10" ht="15.6" x14ac:dyDescent="0.3">
      <c r="A38" s="29">
        <v>23</v>
      </c>
      <c r="B38" s="29" t="s">
        <v>50</v>
      </c>
      <c r="C38" s="30">
        <v>6792146</v>
      </c>
      <c r="D38" s="30">
        <v>6792146</v>
      </c>
      <c r="E38" s="30">
        <f>(D38/D109)*100</f>
        <v>0.18731071466586335</v>
      </c>
      <c r="F38" s="30" t="s">
        <v>115</v>
      </c>
      <c r="G38" s="2"/>
      <c r="H38" s="7"/>
      <c r="J38" s="2"/>
    </row>
    <row r="39" spans="1:10" ht="15.6" x14ac:dyDescent="0.3">
      <c r="A39" s="29">
        <v>24</v>
      </c>
      <c r="B39" s="29" t="s">
        <v>51</v>
      </c>
      <c r="C39" s="30">
        <v>10844397</v>
      </c>
      <c r="D39" s="30">
        <v>10844397</v>
      </c>
      <c r="E39" s="30">
        <f>(D39/D109)*100</f>
        <v>0.29906185058306234</v>
      </c>
      <c r="F39" s="30" t="s">
        <v>115</v>
      </c>
      <c r="G39" s="2"/>
      <c r="H39" s="7"/>
      <c r="J39" s="2"/>
    </row>
    <row r="40" spans="1:10" ht="15.6" x14ac:dyDescent="0.3">
      <c r="A40" s="29">
        <v>25</v>
      </c>
      <c r="B40" s="29" t="s">
        <v>52</v>
      </c>
      <c r="C40" s="30">
        <v>10828127</v>
      </c>
      <c r="D40" s="30">
        <v>10828127</v>
      </c>
      <c r="E40" s="30">
        <f>(D40/D109)*100</f>
        <v>0.29861316391943443</v>
      </c>
      <c r="F40" s="30" t="s">
        <v>115</v>
      </c>
      <c r="G40" s="2"/>
      <c r="H40" s="7"/>
      <c r="J40" s="2"/>
    </row>
    <row r="41" spans="1:10" ht="15.6" x14ac:dyDescent="0.3">
      <c r="A41" s="29">
        <v>26</v>
      </c>
      <c r="B41" s="29" t="s">
        <v>53</v>
      </c>
      <c r="C41" s="30">
        <v>6607156</v>
      </c>
      <c r="D41" s="30">
        <v>6607156</v>
      </c>
      <c r="E41" s="30">
        <f>(D41/D109)*100</f>
        <v>0.18220914454265957</v>
      </c>
      <c r="F41" s="30" t="s">
        <v>115</v>
      </c>
      <c r="G41" s="2"/>
      <c r="H41" s="7"/>
      <c r="J41" s="2"/>
    </row>
    <row r="42" spans="1:10" ht="15.6" x14ac:dyDescent="0.3">
      <c r="A42" s="29">
        <v>27</v>
      </c>
      <c r="B42" s="29" t="s">
        <v>54</v>
      </c>
      <c r="C42" s="30">
        <v>10263283</v>
      </c>
      <c r="D42" s="30">
        <v>10263283</v>
      </c>
      <c r="E42" s="30">
        <f>(D42/D109)*100</f>
        <v>0.28303615286656175</v>
      </c>
      <c r="F42" s="30" t="s">
        <v>115</v>
      </c>
      <c r="G42" s="2"/>
      <c r="H42" s="7"/>
      <c r="J42" s="2"/>
    </row>
    <row r="43" spans="1:10" ht="15.6" x14ac:dyDescent="0.3">
      <c r="A43" s="29">
        <v>28</v>
      </c>
      <c r="B43" s="29" t="s">
        <v>55</v>
      </c>
      <c r="C43" s="30">
        <v>10959302</v>
      </c>
      <c r="D43" s="30">
        <v>10959302</v>
      </c>
      <c r="E43" s="30">
        <f>(D43/D109)*100</f>
        <v>0.30223064843703679</v>
      </c>
      <c r="F43" s="30" t="s">
        <v>115</v>
      </c>
      <c r="G43" s="2"/>
      <c r="H43" s="7"/>
      <c r="J43" s="2"/>
    </row>
    <row r="44" spans="1:10" ht="15.6" x14ac:dyDescent="0.3">
      <c r="A44" s="29">
        <v>29</v>
      </c>
      <c r="B44" s="29" t="s">
        <v>56</v>
      </c>
      <c r="C44" s="30">
        <v>6941594</v>
      </c>
      <c r="D44" s="30">
        <v>6941594</v>
      </c>
      <c r="E44" s="30">
        <f>(D44/D109)*100</f>
        <v>0.19143212367052609</v>
      </c>
      <c r="F44" s="30" t="s">
        <v>115</v>
      </c>
      <c r="G44" s="2"/>
      <c r="H44" s="7"/>
      <c r="J44" s="2"/>
    </row>
    <row r="45" spans="1:10" ht="15.6" x14ac:dyDescent="0.3">
      <c r="A45" s="29">
        <v>30</v>
      </c>
      <c r="B45" s="29" t="s">
        <v>57</v>
      </c>
      <c r="C45" s="30">
        <v>11452792</v>
      </c>
      <c r="D45" s="30">
        <v>11452792</v>
      </c>
      <c r="E45" s="30">
        <f>(D45/D109)*100</f>
        <v>0.31583989131556989</v>
      </c>
      <c r="F45" s="30" t="s">
        <v>115</v>
      </c>
      <c r="G45" s="2"/>
      <c r="H45" s="7"/>
      <c r="J45" s="2"/>
    </row>
    <row r="46" spans="1:10" ht="15.6" x14ac:dyDescent="0.3">
      <c r="A46" s="29">
        <v>31</v>
      </c>
      <c r="B46" s="29" t="s">
        <v>58</v>
      </c>
      <c r="C46" s="30">
        <v>10857537</v>
      </c>
      <c r="D46" s="30">
        <v>10857537</v>
      </c>
      <c r="E46" s="30">
        <f>(D46/D109)*100</f>
        <v>0.29942421952959403</v>
      </c>
      <c r="F46" s="30" t="s">
        <v>115</v>
      </c>
      <c r="G46" s="2"/>
      <c r="H46" s="7"/>
      <c r="J46" s="2"/>
    </row>
    <row r="47" spans="1:10" ht="15.6" x14ac:dyDescent="0.3">
      <c r="A47" s="29">
        <v>32</v>
      </c>
      <c r="B47" s="29" t="s">
        <v>59</v>
      </c>
      <c r="C47" s="30">
        <v>7775810</v>
      </c>
      <c r="D47" s="30">
        <v>7775810</v>
      </c>
      <c r="E47" s="30">
        <f>(D47/D109)*100</f>
        <v>0.21443775328238926</v>
      </c>
      <c r="F47" s="30" t="s">
        <v>115</v>
      </c>
      <c r="G47" s="2"/>
      <c r="H47" s="7"/>
      <c r="J47" s="2"/>
    </row>
    <row r="48" spans="1:10" ht="15.6" x14ac:dyDescent="0.3">
      <c r="A48" s="29">
        <v>33</v>
      </c>
      <c r="B48" s="29" t="s">
        <v>60</v>
      </c>
      <c r="C48" s="30">
        <v>10281986</v>
      </c>
      <c r="D48" s="30">
        <v>10281986</v>
      </c>
      <c r="E48" s="30">
        <f>(D48/D109)*100</f>
        <v>0.28355193569814341</v>
      </c>
      <c r="F48" s="30" t="s">
        <v>115</v>
      </c>
      <c r="G48" s="2"/>
      <c r="H48" s="7"/>
      <c r="J48" s="2"/>
    </row>
    <row r="49" spans="1:11" ht="15.6" x14ac:dyDescent="0.3">
      <c r="A49" s="29">
        <v>34</v>
      </c>
      <c r="B49" s="29" t="s">
        <v>61</v>
      </c>
      <c r="C49" s="30">
        <v>10913877</v>
      </c>
      <c r="D49" s="30">
        <v>10913877</v>
      </c>
      <c r="E49" s="30">
        <f>(D49/D109)*100</f>
        <v>0.30097793843732584</v>
      </c>
      <c r="F49" s="30" t="s">
        <v>115</v>
      </c>
      <c r="G49" s="2"/>
      <c r="H49" s="7"/>
      <c r="J49" s="2"/>
    </row>
    <row r="50" spans="1:11" ht="15.6" x14ac:dyDescent="0.3">
      <c r="A50" s="29">
        <v>35</v>
      </c>
      <c r="B50" s="29" t="s">
        <v>62</v>
      </c>
      <c r="C50" s="30">
        <v>9961311</v>
      </c>
      <c r="D50" s="30">
        <v>9961311</v>
      </c>
      <c r="E50" s="30">
        <f>(D50/D109)*100</f>
        <v>0.27470850632759158</v>
      </c>
      <c r="F50" s="30" t="s">
        <v>115</v>
      </c>
      <c r="G50" s="2"/>
      <c r="H50" s="7"/>
      <c r="J50" s="2"/>
    </row>
    <row r="51" spans="1:11" ht="15.6" x14ac:dyDescent="0.3">
      <c r="A51" s="29">
        <v>36</v>
      </c>
      <c r="B51" s="29" t="s">
        <v>63</v>
      </c>
      <c r="C51" s="30">
        <v>10925434</v>
      </c>
      <c r="D51" s="30">
        <v>10925434</v>
      </c>
      <c r="E51" s="30">
        <f>(D51/D109)*100</f>
        <v>0.30129665212949225</v>
      </c>
      <c r="F51" s="30" t="s">
        <v>115</v>
      </c>
      <c r="G51" s="2"/>
      <c r="H51" s="7"/>
      <c r="J51" s="2"/>
    </row>
    <row r="52" spans="1:11" ht="15.6" x14ac:dyDescent="0.3">
      <c r="A52" s="29">
        <v>37</v>
      </c>
      <c r="B52" s="29" t="s">
        <v>64</v>
      </c>
      <c r="C52" s="30">
        <v>5176084</v>
      </c>
      <c r="D52" s="30">
        <v>5176084</v>
      </c>
      <c r="E52" s="30">
        <f>(D52/D109)*100</f>
        <v>0.14274369149463817</v>
      </c>
      <c r="F52" s="30" t="s">
        <v>115</v>
      </c>
      <c r="G52" s="2"/>
      <c r="H52" s="7"/>
      <c r="J52" s="2"/>
    </row>
    <row r="53" spans="1:11" ht="15.6" x14ac:dyDescent="0.3">
      <c r="A53" s="29">
        <v>38</v>
      </c>
      <c r="B53" s="29" t="s">
        <v>65</v>
      </c>
      <c r="C53" s="30">
        <v>11120437</v>
      </c>
      <c r="D53" s="30">
        <v>11120437</v>
      </c>
      <c r="E53" s="30">
        <f>(D53/D109)*100</f>
        <v>0.30667435621476774</v>
      </c>
      <c r="F53" s="30" t="s">
        <v>115</v>
      </c>
      <c r="G53" s="2"/>
      <c r="H53" s="7"/>
      <c r="J53" s="2"/>
    </row>
    <row r="54" spans="1:11" ht="15.6" x14ac:dyDescent="0.3">
      <c r="A54" s="29">
        <v>39</v>
      </c>
      <c r="B54" s="29" t="s">
        <v>66</v>
      </c>
      <c r="C54" s="30">
        <v>10646922</v>
      </c>
      <c r="D54" s="30">
        <v>10646922</v>
      </c>
      <c r="E54" s="30">
        <f>(D54/D109)*100</f>
        <v>0.29361597480556267</v>
      </c>
      <c r="F54" s="30" t="s">
        <v>115</v>
      </c>
      <c r="G54" s="2"/>
      <c r="H54" s="7"/>
      <c r="J54" s="2"/>
    </row>
    <row r="55" spans="1:11" ht="15.6" x14ac:dyDescent="0.3">
      <c r="A55" s="29">
        <v>40</v>
      </c>
      <c r="B55" s="29" t="s">
        <v>67</v>
      </c>
      <c r="C55" s="30">
        <v>6803651</v>
      </c>
      <c r="D55" s="30">
        <v>6803651</v>
      </c>
      <c r="E55" s="30">
        <f>(D55/D109)*100</f>
        <v>0.1876279943256691</v>
      </c>
      <c r="F55" s="30" t="s">
        <v>115</v>
      </c>
      <c r="G55" s="2"/>
      <c r="H55" s="7"/>
      <c r="J55" s="2"/>
    </row>
    <row r="56" spans="1:11" ht="15.6" x14ac:dyDescent="0.3">
      <c r="A56" s="29">
        <v>41</v>
      </c>
      <c r="B56" s="29" t="s">
        <v>68</v>
      </c>
      <c r="C56" s="30">
        <v>11328561</v>
      </c>
      <c r="D56" s="30">
        <v>11328561</v>
      </c>
      <c r="E56" s="30">
        <f>(D56/D109)*100</f>
        <v>0.31241390527321228</v>
      </c>
      <c r="F56" s="30" t="s">
        <v>115</v>
      </c>
      <c r="G56" s="2"/>
      <c r="H56" s="7"/>
      <c r="J56" s="2"/>
    </row>
    <row r="57" spans="1:11" ht="15.6" x14ac:dyDescent="0.3">
      <c r="A57" s="29">
        <v>42</v>
      </c>
      <c r="B57" s="29" t="s">
        <v>69</v>
      </c>
      <c r="C57" s="30">
        <v>8864528</v>
      </c>
      <c r="D57" s="30">
        <v>8864528</v>
      </c>
      <c r="E57" s="30">
        <f>(D57/D109)*100</f>
        <v>0.24446192335317238</v>
      </c>
      <c r="F57" s="30" t="s">
        <v>115</v>
      </c>
      <c r="G57" s="2"/>
      <c r="H57" s="7"/>
      <c r="J57" s="2"/>
      <c r="K57" s="9"/>
    </row>
    <row r="58" spans="1:11" ht="15.6" x14ac:dyDescent="0.3">
      <c r="A58" s="29">
        <v>43</v>
      </c>
      <c r="B58" s="29" t="s">
        <v>70</v>
      </c>
      <c r="C58" s="30">
        <v>10826970</v>
      </c>
      <c r="D58" s="30">
        <v>10826970</v>
      </c>
      <c r="E58" s="30">
        <f>(D58/D109)*100</f>
        <v>0.29858125669940883</v>
      </c>
      <c r="F58" s="30" t="s">
        <v>115</v>
      </c>
      <c r="G58" s="2"/>
      <c r="H58" s="7"/>
      <c r="J58" s="2"/>
    </row>
    <row r="59" spans="1:11" ht="15.6" x14ac:dyDescent="0.3">
      <c r="A59" s="29">
        <v>44</v>
      </c>
      <c r="B59" s="29" t="s">
        <v>71</v>
      </c>
      <c r="C59" s="30">
        <v>13436865</v>
      </c>
      <c r="D59" s="30">
        <v>13436865</v>
      </c>
      <c r="E59" s="30">
        <f>(D59/D109)*100</f>
        <v>0.37055575454631362</v>
      </c>
      <c r="F59" s="30" t="s">
        <v>115</v>
      </c>
      <c r="G59" s="2"/>
      <c r="H59" s="7"/>
      <c r="J59" s="2"/>
    </row>
    <row r="60" spans="1:11" ht="15.6" x14ac:dyDescent="0.3">
      <c r="A60" s="29">
        <v>45</v>
      </c>
      <c r="B60" s="29" t="s">
        <v>72</v>
      </c>
      <c r="C60" s="30">
        <v>11146209</v>
      </c>
      <c r="D60" s="30">
        <v>11146209</v>
      </c>
      <c r="E60" s="30">
        <f>(D60/D109)*100</f>
        <v>0.30738508471476883</v>
      </c>
      <c r="F60" s="30" t="s">
        <v>115</v>
      </c>
      <c r="G60" s="2"/>
      <c r="H60" s="7"/>
      <c r="J60" s="2"/>
    </row>
    <row r="61" spans="1:11" ht="15.6" x14ac:dyDescent="0.3">
      <c r="A61" s="29">
        <v>46</v>
      </c>
      <c r="B61" s="29" t="s">
        <v>73</v>
      </c>
      <c r="C61" s="30">
        <v>11997298</v>
      </c>
      <c r="D61" s="30">
        <v>11997298</v>
      </c>
      <c r="E61" s="30">
        <f>(D61/D109)*100</f>
        <v>0.33085603025013499</v>
      </c>
      <c r="F61" s="30" t="s">
        <v>115</v>
      </c>
      <c r="G61" s="2"/>
      <c r="H61" s="7"/>
      <c r="J61" s="2"/>
    </row>
    <row r="62" spans="1:11" ht="15.6" x14ac:dyDescent="0.3">
      <c r="A62" s="29">
        <v>47</v>
      </c>
      <c r="B62" s="29" t="s">
        <v>74</v>
      </c>
      <c r="C62" s="30">
        <v>10983228</v>
      </c>
      <c r="D62" s="30">
        <v>10983228</v>
      </c>
      <c r="E62" s="30">
        <f>(D62/D109)*100</f>
        <v>0.30289046878823295</v>
      </c>
      <c r="F62" s="30" t="s">
        <v>115</v>
      </c>
      <c r="G62" s="2"/>
      <c r="H62" s="7"/>
      <c r="J62" s="2"/>
    </row>
    <row r="63" spans="1:11" ht="15.6" x14ac:dyDescent="0.3">
      <c r="A63" s="29">
        <v>48</v>
      </c>
      <c r="B63" s="29" t="s">
        <v>75</v>
      </c>
      <c r="C63" s="30">
        <v>11241665</v>
      </c>
      <c r="D63" s="30">
        <v>11241665</v>
      </c>
      <c r="E63" s="30">
        <f>(D63/D109)*100</f>
        <v>0.31001752688829465</v>
      </c>
      <c r="F63" s="30" t="s">
        <v>115</v>
      </c>
      <c r="G63" s="2"/>
      <c r="H63" s="7"/>
      <c r="J63" s="2"/>
    </row>
    <row r="64" spans="1:11" ht="15.6" x14ac:dyDescent="0.3">
      <c r="A64" s="29">
        <v>49</v>
      </c>
      <c r="B64" s="29" t="s">
        <v>76</v>
      </c>
      <c r="C64" s="30">
        <v>10278397</v>
      </c>
      <c r="D64" s="30">
        <v>10278397</v>
      </c>
      <c r="E64" s="30">
        <f>(D64/D109)*100</f>
        <v>0.28345295988770941</v>
      </c>
      <c r="F64" s="30" t="s">
        <v>115</v>
      </c>
      <c r="G64" s="2"/>
      <c r="H64" s="7"/>
      <c r="J64" s="2"/>
    </row>
    <row r="65" spans="1:11" ht="15.6" x14ac:dyDescent="0.3">
      <c r="A65" s="29">
        <v>50</v>
      </c>
      <c r="B65" s="29" t="s">
        <v>82</v>
      </c>
      <c r="C65" s="30">
        <v>10223905</v>
      </c>
      <c r="D65" s="30">
        <v>10223905</v>
      </c>
      <c r="E65" s="30">
        <f>(D65/D109)*100</f>
        <v>0.28195020428387341</v>
      </c>
      <c r="F65" s="30" t="s">
        <v>115</v>
      </c>
      <c r="G65" s="2"/>
      <c r="H65" s="7"/>
      <c r="J65" s="2"/>
    </row>
    <row r="66" spans="1:11" ht="15.6" x14ac:dyDescent="0.3">
      <c r="A66" s="31">
        <v>51</v>
      </c>
      <c r="B66" s="31" t="s">
        <v>77</v>
      </c>
      <c r="C66" s="32">
        <v>74573369</v>
      </c>
      <c r="D66" s="32">
        <v>74573369</v>
      </c>
      <c r="E66" s="30">
        <f>(D66/D109)*100</f>
        <v>2.0565504690904968</v>
      </c>
      <c r="F66" s="30" t="s">
        <v>115</v>
      </c>
      <c r="G66" s="13"/>
      <c r="H66" s="14"/>
      <c r="I66" s="12"/>
      <c r="J66" s="13"/>
      <c r="K66" s="12"/>
    </row>
    <row r="67" spans="1:11" ht="15.6" x14ac:dyDescent="0.3">
      <c r="A67" s="31">
        <v>52</v>
      </c>
      <c r="B67" s="31" t="s">
        <v>108</v>
      </c>
      <c r="C67" s="32">
        <v>3676391</v>
      </c>
      <c r="D67" s="32">
        <v>3676391</v>
      </c>
      <c r="E67" s="30">
        <f>(D67/D109)*100</f>
        <v>0.1013858397038503</v>
      </c>
      <c r="F67" s="30" t="s">
        <v>115</v>
      </c>
      <c r="G67" s="12"/>
      <c r="H67" s="12"/>
      <c r="I67" s="12"/>
      <c r="J67" s="13"/>
      <c r="K67" s="12"/>
    </row>
    <row r="68" spans="1:11" ht="15.6" x14ac:dyDescent="0.3">
      <c r="A68" s="29">
        <v>53</v>
      </c>
      <c r="B68" s="29" t="s">
        <v>78</v>
      </c>
      <c r="C68" s="30">
        <v>7763499</v>
      </c>
      <c r="D68" s="30">
        <v>7763499</v>
      </c>
      <c r="E68" s="30">
        <f>(D68/D109)*100</f>
        <v>0.21409824612099262</v>
      </c>
      <c r="F68" s="30" t="s">
        <v>115</v>
      </c>
      <c r="G68" s="13"/>
      <c r="H68" s="14"/>
      <c r="I68" s="12"/>
      <c r="J68" s="13"/>
      <c r="K68" s="9"/>
    </row>
    <row r="69" spans="1:11" ht="15.6" x14ac:dyDescent="0.3">
      <c r="A69" s="29">
        <v>54</v>
      </c>
      <c r="B69" s="29" t="s">
        <v>79</v>
      </c>
      <c r="C69" s="30">
        <v>10724660</v>
      </c>
      <c r="D69" s="30">
        <v>10724660</v>
      </c>
      <c r="E69" s="30">
        <f>(D69/D109)*100</f>
        <v>0.29575979802972407</v>
      </c>
      <c r="F69" s="30" t="s">
        <v>115</v>
      </c>
      <c r="G69" s="2"/>
      <c r="H69" s="7"/>
      <c r="J69" s="2"/>
    </row>
    <row r="70" spans="1:11" ht="15.6" x14ac:dyDescent="0.3">
      <c r="A70" s="29">
        <v>55</v>
      </c>
      <c r="B70" s="29" t="s">
        <v>80</v>
      </c>
      <c r="C70" s="30">
        <v>10309392</v>
      </c>
      <c r="D70" s="30">
        <v>10309392</v>
      </c>
      <c r="E70" s="30">
        <f>(D70/D109)*100</f>
        <v>0.28430772590732512</v>
      </c>
      <c r="F70" s="30" t="s">
        <v>115</v>
      </c>
      <c r="G70" s="2"/>
      <c r="H70" s="7"/>
      <c r="J70" s="2"/>
    </row>
    <row r="71" spans="1:11" ht="15.6" x14ac:dyDescent="0.3">
      <c r="A71" s="29">
        <v>56</v>
      </c>
      <c r="B71" s="29" t="s">
        <v>81</v>
      </c>
      <c r="C71" s="30">
        <v>6647005</v>
      </c>
      <c r="D71" s="30">
        <v>6647005</v>
      </c>
      <c r="E71" s="30">
        <f>(D71/D109)*100</f>
        <v>0.18330808214923047</v>
      </c>
      <c r="F71" s="30" t="s">
        <v>115</v>
      </c>
      <c r="G71" s="2"/>
      <c r="H71" s="7"/>
      <c r="J71" s="2"/>
    </row>
    <row r="72" spans="1:11" ht="15.6" x14ac:dyDescent="0.3">
      <c r="A72" s="29">
        <v>57</v>
      </c>
      <c r="B72" s="29" t="s">
        <v>83</v>
      </c>
      <c r="C72" s="30">
        <v>6856544</v>
      </c>
      <c r="D72" s="30">
        <v>6856544</v>
      </c>
      <c r="E72" s="30">
        <f>(D72/D109)*100</f>
        <v>0.18908665343441342</v>
      </c>
      <c r="F72" s="30" t="s">
        <v>115</v>
      </c>
      <c r="G72" s="2"/>
      <c r="H72" s="7"/>
      <c r="J72" s="2"/>
    </row>
    <row r="73" spans="1:11" ht="15.6" x14ac:dyDescent="0.3">
      <c r="A73" s="29">
        <v>58</v>
      </c>
      <c r="B73" s="29" t="s">
        <v>84</v>
      </c>
      <c r="C73" s="30">
        <v>10889635</v>
      </c>
      <c r="D73" s="30">
        <v>10889635</v>
      </c>
      <c r="E73" s="30">
        <f>(D73/D109)*100</f>
        <v>0.30030940358178387</v>
      </c>
      <c r="F73" s="30" t="s">
        <v>115</v>
      </c>
      <c r="G73" s="2"/>
      <c r="H73" s="7"/>
      <c r="J73" s="2"/>
    </row>
    <row r="74" spans="1:11" ht="15.6" x14ac:dyDescent="0.3">
      <c r="A74" s="29">
        <v>59</v>
      </c>
      <c r="B74" s="29" t="s">
        <v>85</v>
      </c>
      <c r="C74" s="30">
        <v>9501973</v>
      </c>
      <c r="D74" s="30">
        <v>9501973</v>
      </c>
      <c r="E74" s="30">
        <f>(D74/D109)*100</f>
        <v>0.26204109177949619</v>
      </c>
      <c r="F74" s="30" t="s">
        <v>115</v>
      </c>
      <c r="G74" s="2"/>
      <c r="H74" s="7"/>
      <c r="J74" s="2"/>
    </row>
    <row r="75" spans="1:11" ht="15.6" x14ac:dyDescent="0.3">
      <c r="A75" s="29">
        <v>60</v>
      </c>
      <c r="B75" s="29" t="s">
        <v>86</v>
      </c>
      <c r="C75" s="30">
        <v>11400483</v>
      </c>
      <c r="D75" s="30">
        <v>11400483</v>
      </c>
      <c r="E75" s="30">
        <f>(D75/D109)*100</f>
        <v>0.31439733749333804</v>
      </c>
      <c r="F75" s="30" t="s">
        <v>115</v>
      </c>
      <c r="G75" s="2"/>
      <c r="H75" s="7"/>
      <c r="J75" s="2"/>
    </row>
    <row r="76" spans="1:11" ht="15.6" x14ac:dyDescent="0.3">
      <c r="A76" s="31">
        <v>61</v>
      </c>
      <c r="B76" s="31" t="s">
        <v>87</v>
      </c>
      <c r="C76" s="32">
        <v>11720084</v>
      </c>
      <c r="D76" s="32">
        <v>11720084</v>
      </c>
      <c r="E76" s="30">
        <f>(D76/D109)*100</f>
        <v>0.32321114858013222</v>
      </c>
      <c r="F76" s="30" t="s">
        <v>115</v>
      </c>
      <c r="G76" s="2"/>
      <c r="H76" s="7"/>
      <c r="J76" s="2"/>
    </row>
    <row r="77" spans="1:11" ht="15.6" x14ac:dyDescent="0.3">
      <c r="A77" s="29">
        <v>62</v>
      </c>
      <c r="B77" s="29" t="s">
        <v>88</v>
      </c>
      <c r="C77" s="30">
        <v>12173968</v>
      </c>
      <c r="D77" s="30">
        <v>12173968</v>
      </c>
      <c r="E77" s="30">
        <f>(D77/D109)*100</f>
        <v>0.3357281551956261</v>
      </c>
      <c r="F77" s="30" t="s">
        <v>115</v>
      </c>
      <c r="G77" s="13"/>
      <c r="H77" s="14"/>
      <c r="I77" s="12"/>
      <c r="J77" s="13"/>
    </row>
    <row r="78" spans="1:11" ht="15.6" x14ac:dyDescent="0.3">
      <c r="A78" s="29">
        <v>63</v>
      </c>
      <c r="B78" s="29" t="s">
        <v>90</v>
      </c>
      <c r="C78" s="30">
        <v>10190001</v>
      </c>
      <c r="D78" s="30">
        <v>10190001</v>
      </c>
      <c r="E78" s="30">
        <f>(D78/D109)*100</f>
        <v>0.28101521518469452</v>
      </c>
      <c r="F78" s="30" t="s">
        <v>115</v>
      </c>
      <c r="G78" s="2"/>
      <c r="H78" s="7"/>
      <c r="J78" s="2"/>
    </row>
    <row r="79" spans="1:11" ht="15.6" x14ac:dyDescent="0.3">
      <c r="A79" s="29">
        <v>64</v>
      </c>
      <c r="B79" s="29" t="s">
        <v>76</v>
      </c>
      <c r="C79" s="30">
        <v>10278398</v>
      </c>
      <c r="D79" s="30">
        <v>10278398</v>
      </c>
      <c r="E79" s="30">
        <f>(D79/D109)*100</f>
        <v>0.28345298746525482</v>
      </c>
      <c r="F79" s="30" t="s">
        <v>115</v>
      </c>
      <c r="G79" s="2"/>
      <c r="H79" s="7"/>
      <c r="J79" s="2"/>
    </row>
    <row r="80" spans="1:11" ht="15.6" x14ac:dyDescent="0.3">
      <c r="A80" s="33">
        <v>65</v>
      </c>
      <c r="B80" s="31" t="s">
        <v>91</v>
      </c>
      <c r="C80" s="32">
        <v>6404201</v>
      </c>
      <c r="D80" s="32">
        <v>6404201</v>
      </c>
      <c r="E80" s="30">
        <f>(D80/D109)*100</f>
        <v>0.17661214381637802</v>
      </c>
      <c r="F80" s="30" t="s">
        <v>115</v>
      </c>
      <c r="G80" s="2"/>
      <c r="H80" s="7"/>
      <c r="J80" s="2"/>
    </row>
    <row r="81" spans="1:12" ht="15.6" x14ac:dyDescent="0.3">
      <c r="A81" s="29">
        <v>66</v>
      </c>
      <c r="B81" s="29" t="s">
        <v>92</v>
      </c>
      <c r="C81" s="30">
        <v>6278695</v>
      </c>
      <c r="D81" s="30">
        <v>6278695</v>
      </c>
      <c r="E81" s="30">
        <f>(D81/D109)*100</f>
        <v>0.17315099640363782</v>
      </c>
      <c r="F81" s="30" t="s">
        <v>115</v>
      </c>
      <c r="G81" s="13"/>
      <c r="H81" s="14"/>
      <c r="I81" s="12"/>
      <c r="J81" s="13"/>
      <c r="K81" s="12"/>
      <c r="L81" s="9"/>
    </row>
    <row r="82" spans="1:12" ht="15.6" x14ac:dyDescent="0.3">
      <c r="A82" s="29">
        <v>67</v>
      </c>
      <c r="B82" s="29" t="s">
        <v>95</v>
      </c>
      <c r="C82" s="30">
        <v>8416162</v>
      </c>
      <c r="D82" s="30">
        <v>8416162</v>
      </c>
      <c r="E82" s="30">
        <f>(D82/D109)*100</f>
        <v>0.23209708963318545</v>
      </c>
      <c r="F82" s="30" t="s">
        <v>115</v>
      </c>
      <c r="G82" s="2"/>
      <c r="H82" s="7"/>
      <c r="J82" s="2"/>
    </row>
    <row r="83" spans="1:12" ht="15.6" x14ac:dyDescent="0.3">
      <c r="A83" s="29">
        <v>68</v>
      </c>
      <c r="B83" s="29" t="s">
        <v>95</v>
      </c>
      <c r="C83" s="30">
        <v>8416163</v>
      </c>
      <c r="D83" s="30">
        <v>8416163</v>
      </c>
      <c r="E83" s="30">
        <f>(D83/D109)*100</f>
        <v>0.23209711721073081</v>
      </c>
      <c r="F83" s="30" t="s">
        <v>115</v>
      </c>
      <c r="G83" s="2"/>
      <c r="H83" s="7"/>
      <c r="J83" s="2"/>
    </row>
    <row r="84" spans="1:12" ht="15.6" x14ac:dyDescent="0.3">
      <c r="A84" s="29">
        <v>69</v>
      </c>
      <c r="B84" s="29" t="s">
        <v>96</v>
      </c>
      <c r="C84" s="30">
        <v>8998937</v>
      </c>
      <c r="D84" s="30">
        <v>8998937</v>
      </c>
      <c r="E84" s="30">
        <f>(D84/D109)*100</f>
        <v>0.24816859365259231</v>
      </c>
      <c r="F84" s="30" t="s">
        <v>115</v>
      </c>
      <c r="G84" s="2"/>
      <c r="H84" s="7"/>
      <c r="J84" s="2"/>
    </row>
    <row r="85" spans="1:12" ht="15.6" x14ac:dyDescent="0.3">
      <c r="A85" s="29">
        <v>70</v>
      </c>
      <c r="B85" s="29" t="s">
        <v>100</v>
      </c>
      <c r="C85" s="30">
        <v>8635859</v>
      </c>
      <c r="D85" s="30">
        <v>8635859</v>
      </c>
      <c r="E85" s="30">
        <f>(D85/D109)*100</f>
        <v>0.2381557936245228</v>
      </c>
      <c r="F85" s="30" t="s">
        <v>115</v>
      </c>
      <c r="G85" s="2"/>
      <c r="H85" s="7"/>
      <c r="J85" s="2"/>
    </row>
    <row r="86" spans="1:12" ht="15.6" x14ac:dyDescent="0.3">
      <c r="A86" s="29">
        <v>71</v>
      </c>
      <c r="B86" s="31" t="s">
        <v>97</v>
      </c>
      <c r="C86" s="32">
        <v>4119621</v>
      </c>
      <c r="D86" s="32">
        <v>4119621</v>
      </c>
      <c r="E86" s="30">
        <f>(D86/D109)*100</f>
        <v>0.11360903515067236</v>
      </c>
      <c r="F86" s="30" t="s">
        <v>115</v>
      </c>
      <c r="G86" s="2"/>
      <c r="H86" s="7"/>
      <c r="J86" s="2"/>
    </row>
    <row r="87" spans="1:12" ht="15.6" x14ac:dyDescent="0.3">
      <c r="A87" s="29">
        <v>72</v>
      </c>
      <c r="B87" s="29" t="s">
        <v>98</v>
      </c>
      <c r="C87" s="30">
        <v>11209110</v>
      </c>
      <c r="D87" s="30">
        <v>11209110</v>
      </c>
      <c r="E87" s="30">
        <f>(D87/D109)*100</f>
        <v>0.30911973989785785</v>
      </c>
      <c r="F87" s="30" t="s">
        <v>115</v>
      </c>
      <c r="G87" s="13"/>
      <c r="H87" s="14"/>
      <c r="I87" s="12"/>
      <c r="J87" s="13"/>
      <c r="K87" s="12"/>
      <c r="L87" s="12"/>
    </row>
    <row r="88" spans="1:12" ht="15.6" x14ac:dyDescent="0.3">
      <c r="A88" s="29">
        <v>73</v>
      </c>
      <c r="B88" s="29" t="s">
        <v>99</v>
      </c>
      <c r="C88" s="30">
        <v>7434253</v>
      </c>
      <c r="D88" s="30">
        <v>7434253</v>
      </c>
      <c r="E88" s="30">
        <f>(D88/D109)*100</f>
        <v>0.20501844960883331</v>
      </c>
      <c r="F88" s="30" t="s">
        <v>115</v>
      </c>
      <c r="G88" s="2"/>
      <c r="H88" s="7"/>
      <c r="J88" s="2"/>
    </row>
    <row r="89" spans="1:12" ht="15.6" x14ac:dyDescent="0.3">
      <c r="A89" s="29">
        <v>74</v>
      </c>
      <c r="B89" s="29" t="s">
        <v>99</v>
      </c>
      <c r="C89" s="30">
        <v>7435380</v>
      </c>
      <c r="D89" s="30">
        <v>7435380</v>
      </c>
      <c r="E89" s="30">
        <f>(D89/D109)*100</f>
        <v>0.205049529502497</v>
      </c>
      <c r="F89" s="30" t="s">
        <v>115</v>
      </c>
      <c r="G89" s="2"/>
      <c r="H89" s="7"/>
      <c r="J89" s="2"/>
    </row>
    <row r="90" spans="1:12" ht="15.6" x14ac:dyDescent="0.3">
      <c r="A90" s="29">
        <v>75</v>
      </c>
      <c r="B90" s="29" t="s">
        <v>101</v>
      </c>
      <c r="C90" s="30">
        <v>8966749</v>
      </c>
      <c r="D90" s="30">
        <v>8966749</v>
      </c>
      <c r="E90" s="30">
        <f>(D90/D109)*100</f>
        <v>0.24728092762131668</v>
      </c>
      <c r="F90" s="30" t="s">
        <v>115</v>
      </c>
      <c r="G90" s="2"/>
      <c r="H90" s="7"/>
      <c r="J90" s="2"/>
    </row>
    <row r="91" spans="1:12" ht="15.6" x14ac:dyDescent="0.3">
      <c r="A91" s="29">
        <v>76</v>
      </c>
      <c r="B91" s="31" t="s">
        <v>102</v>
      </c>
      <c r="C91" s="32">
        <v>22804780</v>
      </c>
      <c r="D91" s="32">
        <v>12448167</v>
      </c>
      <c r="E91" s="30">
        <f>(D91/D109)*100</f>
        <v>0.34328989056625347</v>
      </c>
      <c r="F91" s="30" t="s">
        <v>115</v>
      </c>
      <c r="G91" s="2"/>
      <c r="H91" s="7"/>
      <c r="J91" s="2"/>
    </row>
    <row r="92" spans="1:12" ht="15.6" x14ac:dyDescent="0.3">
      <c r="A92" s="31">
        <v>77</v>
      </c>
      <c r="B92" s="31" t="s">
        <v>112</v>
      </c>
      <c r="C92" s="32">
        <v>7179922</v>
      </c>
      <c r="D92" s="32">
        <v>7179922</v>
      </c>
      <c r="E92" s="30">
        <f>(D92/D109)*100</f>
        <v>0.1980046249101764</v>
      </c>
      <c r="F92" s="30" t="s">
        <v>115</v>
      </c>
      <c r="G92" s="10"/>
      <c r="H92" s="11"/>
      <c r="I92" s="9"/>
      <c r="J92" s="9"/>
      <c r="K92" s="9"/>
      <c r="L92" s="9"/>
    </row>
    <row r="93" spans="1:12" ht="15.6" x14ac:dyDescent="0.3">
      <c r="A93" s="29">
        <v>78</v>
      </c>
      <c r="B93" s="29" t="s">
        <v>113</v>
      </c>
      <c r="C93" s="30">
        <v>7179922</v>
      </c>
      <c r="D93" s="30">
        <v>7179922</v>
      </c>
      <c r="E93" s="30">
        <f>(D93/D109)*100</f>
        <v>0.1980046249101764</v>
      </c>
      <c r="F93" s="30" t="s">
        <v>115</v>
      </c>
      <c r="G93" s="10"/>
      <c r="H93" s="9"/>
      <c r="I93" s="9"/>
      <c r="J93" s="9"/>
      <c r="K93" s="9"/>
      <c r="L93" s="9"/>
    </row>
    <row r="94" spans="1:12" ht="15.6" x14ac:dyDescent="0.3">
      <c r="A94" s="29">
        <v>79</v>
      </c>
      <c r="B94" s="29" t="s">
        <v>106</v>
      </c>
      <c r="C94" s="30">
        <v>8313102</v>
      </c>
      <c r="D94" s="30">
        <v>8313102</v>
      </c>
      <c r="E94" s="30">
        <f>(D94/D109)*100</f>
        <v>0.22925494780445207</v>
      </c>
      <c r="F94" s="30" t="s">
        <v>115</v>
      </c>
      <c r="G94" s="13"/>
      <c r="H94" s="7"/>
    </row>
    <row r="95" spans="1:12" ht="15.6" x14ac:dyDescent="0.3">
      <c r="A95" s="29">
        <v>80</v>
      </c>
      <c r="B95" s="29" t="s">
        <v>107</v>
      </c>
      <c r="C95" s="30">
        <v>7179929</v>
      </c>
      <c r="D95" s="30">
        <v>7179929</v>
      </c>
      <c r="E95" s="30">
        <f>(D95/D109)*100</f>
        <v>0.19800481795299421</v>
      </c>
      <c r="F95" s="30" t="s">
        <v>115</v>
      </c>
      <c r="G95" s="13"/>
      <c r="H95" s="7"/>
    </row>
    <row r="96" spans="1:12" ht="15.6" x14ac:dyDescent="0.3">
      <c r="A96" s="29">
        <v>81</v>
      </c>
      <c r="B96" s="29" t="s">
        <v>108</v>
      </c>
      <c r="C96" s="30">
        <v>13314528</v>
      </c>
      <c r="D96" s="30">
        <v>13314528</v>
      </c>
      <c r="E96" s="30">
        <f>(D96/D109)*100</f>
        <v>0.36718200037494014</v>
      </c>
      <c r="F96" s="30" t="s">
        <v>115</v>
      </c>
      <c r="G96" s="13"/>
      <c r="H96" s="7"/>
    </row>
    <row r="97" spans="1:10" ht="15.6" x14ac:dyDescent="0.3">
      <c r="A97" s="29">
        <v>82</v>
      </c>
      <c r="B97" s="29" t="s">
        <v>129</v>
      </c>
      <c r="C97" s="30">
        <v>9978332</v>
      </c>
      <c r="D97" s="30">
        <v>9978332</v>
      </c>
      <c r="E97" s="30">
        <f>(D97/D109)*100</f>
        <v>0.27517790372781353</v>
      </c>
      <c r="F97" s="30"/>
      <c r="G97" s="13"/>
      <c r="H97" s="7"/>
    </row>
    <row r="98" spans="1:10" ht="15.6" x14ac:dyDescent="0.3">
      <c r="A98" s="29"/>
      <c r="B98" s="34" t="s">
        <v>120</v>
      </c>
      <c r="C98" s="35">
        <f>SUM(C16:C97)</f>
        <v>877066610.5</v>
      </c>
      <c r="D98" s="35">
        <f>SUM(D16:D97)</f>
        <v>866709997.5</v>
      </c>
      <c r="E98" s="35">
        <v>23.92</v>
      </c>
      <c r="F98" s="30"/>
      <c r="G98" s="13"/>
      <c r="H98" s="7"/>
    </row>
    <row r="99" spans="1:10" ht="15.6" x14ac:dyDescent="0.3">
      <c r="A99" s="29"/>
      <c r="B99" s="34"/>
      <c r="C99" s="35"/>
      <c r="D99" s="35"/>
      <c r="E99" s="35"/>
      <c r="F99" s="30"/>
      <c r="G99" s="13"/>
      <c r="H99" s="7"/>
    </row>
    <row r="100" spans="1:10" ht="15.6" x14ac:dyDescent="0.3">
      <c r="A100" s="29"/>
      <c r="B100" s="34"/>
      <c r="C100" s="35"/>
      <c r="D100" s="35"/>
      <c r="E100" s="35"/>
      <c r="F100" s="30"/>
      <c r="G100" s="13"/>
      <c r="H100" s="7"/>
    </row>
    <row r="101" spans="1:10" ht="15.6" x14ac:dyDescent="0.3">
      <c r="A101" s="29"/>
      <c r="B101" s="34"/>
      <c r="C101" s="35"/>
      <c r="D101" s="35"/>
      <c r="E101" s="35"/>
      <c r="F101" s="30"/>
      <c r="G101" s="13"/>
      <c r="H101" s="7"/>
    </row>
    <row r="102" spans="1:10" ht="15.6" x14ac:dyDescent="0.3">
      <c r="A102" s="34" t="s">
        <v>124</v>
      </c>
      <c r="B102" s="34" t="s">
        <v>123</v>
      </c>
      <c r="C102" s="30"/>
      <c r="D102" s="30"/>
      <c r="E102" s="30"/>
      <c r="F102" s="30"/>
      <c r="G102" s="13"/>
      <c r="H102" s="7"/>
    </row>
    <row r="103" spans="1:10" ht="15.6" x14ac:dyDescent="0.3">
      <c r="A103" s="34"/>
      <c r="B103" s="34"/>
      <c r="C103" s="30"/>
      <c r="D103" s="30"/>
      <c r="E103" s="30"/>
      <c r="F103" s="30"/>
      <c r="G103" s="13"/>
      <c r="H103" s="7"/>
    </row>
    <row r="104" spans="1:10" ht="15.6" x14ac:dyDescent="0.3">
      <c r="A104" s="29">
        <v>1</v>
      </c>
      <c r="B104" s="29" t="s">
        <v>93</v>
      </c>
      <c r="C104" s="30">
        <v>516667</v>
      </c>
      <c r="D104" s="30">
        <v>516667</v>
      </c>
      <c r="E104" s="36">
        <v>0</v>
      </c>
      <c r="F104" s="30" t="s">
        <v>117</v>
      </c>
      <c r="G104" s="13"/>
      <c r="H104" s="7"/>
      <c r="J104" s="13"/>
    </row>
    <row r="105" spans="1:10" x14ac:dyDescent="0.3">
      <c r="A105" s="29"/>
      <c r="B105" s="29"/>
      <c r="C105" s="29"/>
      <c r="D105" s="29"/>
      <c r="E105" s="29"/>
      <c r="F105" s="29"/>
    </row>
    <row r="106" spans="1:10" x14ac:dyDescent="0.3">
      <c r="A106" s="29"/>
      <c r="B106" s="34" t="s">
        <v>120</v>
      </c>
      <c r="C106" s="35">
        <v>516667</v>
      </c>
      <c r="D106" s="35">
        <v>516667</v>
      </c>
      <c r="E106" s="29"/>
      <c r="F106" s="30"/>
    </row>
    <row r="107" spans="1:10" x14ac:dyDescent="0.3">
      <c r="A107" s="29"/>
      <c r="B107" s="29"/>
      <c r="C107" s="30"/>
      <c r="D107" s="30"/>
      <c r="E107" s="30"/>
      <c r="F107" s="30"/>
    </row>
    <row r="108" spans="1:10" x14ac:dyDescent="0.3">
      <c r="A108" s="29"/>
      <c r="B108" s="29"/>
      <c r="C108" s="30"/>
      <c r="D108" s="30"/>
      <c r="E108" s="30"/>
      <c r="F108" s="30"/>
    </row>
    <row r="109" spans="1:10" ht="15.6" x14ac:dyDescent="0.3">
      <c r="A109" s="29"/>
      <c r="B109" s="34" t="s">
        <v>127</v>
      </c>
      <c r="C109" s="35">
        <f>SUM(C10+C98+C106)</f>
        <v>3636495145.5</v>
      </c>
      <c r="D109" s="35">
        <f>SUM(D10+D98+D106)</f>
        <v>3626138532.5</v>
      </c>
      <c r="E109" s="35">
        <f>SUM(E10+E98)</f>
        <v>100.00401728926499</v>
      </c>
      <c r="F109" s="30"/>
      <c r="G109" s="13"/>
      <c r="H109" s="7"/>
    </row>
    <row r="110" spans="1:10" x14ac:dyDescent="0.3">
      <c r="A110" s="29"/>
      <c r="B110" s="29"/>
      <c r="C110" s="29"/>
      <c r="D110" s="29"/>
      <c r="E110" s="29"/>
      <c r="F110" s="29"/>
    </row>
    <row r="111" spans="1:10" x14ac:dyDescent="0.3">
      <c r="A111" s="29"/>
      <c r="B111" s="29"/>
      <c r="C111" s="29"/>
      <c r="D111" s="29"/>
      <c r="E111" s="29"/>
      <c r="F111" s="29"/>
    </row>
    <row r="112" spans="1:10" x14ac:dyDescent="0.3">
      <c r="A112" s="29"/>
      <c r="B112" s="29"/>
      <c r="C112" s="37"/>
      <c r="D112" s="37"/>
      <c r="E112" s="29"/>
      <c r="F112" s="29"/>
    </row>
    <row r="113" spans="1:6" x14ac:dyDescent="0.3">
      <c r="A113" s="38"/>
      <c r="B113" s="38"/>
      <c r="C113" s="38"/>
      <c r="D113" s="38"/>
      <c r="E113" s="38"/>
      <c r="F113" s="38"/>
    </row>
    <row r="114" spans="1:6" x14ac:dyDescent="0.3">
      <c r="A114" s="38"/>
      <c r="B114" s="38"/>
      <c r="C114" s="38"/>
      <c r="D114" s="38"/>
      <c r="E114" s="38"/>
      <c r="F114" s="38"/>
    </row>
    <row r="115" spans="1:6" x14ac:dyDescent="0.3">
      <c r="A115" s="16"/>
      <c r="B115" s="16"/>
      <c r="C115" s="16"/>
      <c r="D115" s="16"/>
      <c r="E115" s="16"/>
      <c r="F115" s="16"/>
    </row>
    <row r="116" spans="1:6" x14ac:dyDescent="0.3">
      <c r="A116" s="16"/>
      <c r="B116" s="16"/>
      <c r="C116" s="16"/>
      <c r="D116" s="16"/>
      <c r="E116" s="16"/>
      <c r="F116" s="16"/>
    </row>
    <row r="117" spans="1:6" x14ac:dyDescent="0.3">
      <c r="A117" s="16"/>
      <c r="B117" s="16"/>
      <c r="C117" s="16"/>
      <c r="D117" s="16"/>
      <c r="E117" s="16"/>
      <c r="F117" s="16"/>
    </row>
    <row r="118" spans="1:6" x14ac:dyDescent="0.3">
      <c r="A118" s="16"/>
      <c r="B118" s="16"/>
      <c r="C118" s="16"/>
      <c r="D118" s="16"/>
      <c r="E118" s="16"/>
      <c r="F118" s="16"/>
    </row>
    <row r="119" spans="1:6" x14ac:dyDescent="0.3">
      <c r="A119" s="16"/>
      <c r="B119" s="16"/>
      <c r="C119" s="16"/>
      <c r="D119" s="16"/>
      <c r="E119" s="16"/>
      <c r="F119" s="16"/>
    </row>
    <row r="120" spans="1:6" x14ac:dyDescent="0.3">
      <c r="A120" s="16"/>
      <c r="B120" s="16"/>
      <c r="C120" s="16"/>
      <c r="D120" s="16"/>
      <c r="E120" s="16"/>
      <c r="F120" s="16"/>
    </row>
    <row r="121" spans="1:6" x14ac:dyDescent="0.3">
      <c r="A121" s="16"/>
      <c r="B121" s="16"/>
      <c r="C121" s="16"/>
      <c r="D121" s="16"/>
      <c r="E121" s="16"/>
      <c r="F121" s="16"/>
    </row>
    <row r="122" spans="1:6" x14ac:dyDescent="0.3">
      <c r="A122" s="16"/>
      <c r="B122" s="16"/>
      <c r="C122" s="16"/>
      <c r="D122" s="16"/>
      <c r="E122" s="16"/>
      <c r="F122" s="16"/>
    </row>
    <row r="123" spans="1:6" x14ac:dyDescent="0.3">
      <c r="A123" s="16"/>
      <c r="B123" s="16"/>
      <c r="C123" s="16"/>
      <c r="D123" s="16"/>
      <c r="E123" s="16"/>
      <c r="F123" s="16"/>
    </row>
    <row r="124" spans="1:6" x14ac:dyDescent="0.3">
      <c r="A124" s="16"/>
      <c r="B124" s="16"/>
      <c r="C124" s="16"/>
      <c r="D124" s="16"/>
      <c r="E124" s="16"/>
      <c r="F124" s="16"/>
    </row>
    <row r="125" spans="1:6" x14ac:dyDescent="0.3">
      <c r="A125" s="16"/>
      <c r="B125" s="16"/>
      <c r="C125" s="16"/>
      <c r="D125" s="16"/>
      <c r="E125" s="16"/>
      <c r="F125" s="16"/>
    </row>
    <row r="126" spans="1:6" x14ac:dyDescent="0.3">
      <c r="A126" s="16"/>
      <c r="B126" s="16"/>
      <c r="C126" s="16"/>
      <c r="D126" s="16"/>
      <c r="E126" s="16"/>
      <c r="F126" s="16"/>
    </row>
    <row r="127" spans="1:6" x14ac:dyDescent="0.3">
      <c r="A127" s="16"/>
      <c r="B127" s="16"/>
      <c r="C127" s="16"/>
      <c r="D127" s="16"/>
      <c r="E127" s="16"/>
      <c r="F127" s="16"/>
    </row>
    <row r="128" spans="1:6" x14ac:dyDescent="0.3">
      <c r="A128" s="16"/>
      <c r="B128" s="16"/>
      <c r="C128" s="16"/>
      <c r="D128" s="16"/>
      <c r="E128" s="16"/>
      <c r="F128" s="16"/>
    </row>
    <row r="129" spans="1:6" x14ac:dyDescent="0.3">
      <c r="A129" s="16"/>
      <c r="B129" s="16"/>
      <c r="C129" s="16"/>
      <c r="D129" s="16"/>
      <c r="E129" s="16"/>
      <c r="F129" s="16"/>
    </row>
    <row r="130" spans="1:6" x14ac:dyDescent="0.3">
      <c r="A130" s="16"/>
      <c r="B130" s="16"/>
      <c r="C130" s="16"/>
      <c r="D130" s="16"/>
      <c r="E130" s="16"/>
      <c r="F130" s="16"/>
    </row>
    <row r="131" spans="1:6" x14ac:dyDescent="0.3">
      <c r="A131" s="16"/>
      <c r="B131" s="16"/>
      <c r="C131" s="16"/>
      <c r="D131" s="16"/>
      <c r="E131" s="16"/>
      <c r="F131" s="16"/>
    </row>
    <row r="132" spans="1:6" x14ac:dyDescent="0.3">
      <c r="A132" s="16"/>
      <c r="B132" s="16"/>
      <c r="C132" s="16"/>
      <c r="D132" s="16"/>
      <c r="E132" s="16"/>
      <c r="F132" s="16"/>
    </row>
    <row r="133" spans="1:6" x14ac:dyDescent="0.3">
      <c r="A133" s="16"/>
      <c r="B133" s="16"/>
      <c r="C133" s="16"/>
      <c r="D133" s="16"/>
      <c r="E133" s="16"/>
      <c r="F133" s="16"/>
    </row>
    <row r="134" spans="1:6" x14ac:dyDescent="0.3">
      <c r="A134" s="16"/>
      <c r="B134" s="16"/>
      <c r="C134" s="16"/>
      <c r="D134" s="16"/>
      <c r="E134" s="16"/>
      <c r="F134" s="16"/>
    </row>
    <row r="135" spans="1:6" x14ac:dyDescent="0.3">
      <c r="A135" s="16"/>
      <c r="B135" s="16"/>
      <c r="C135" s="16"/>
      <c r="D135" s="16"/>
      <c r="E135" s="16"/>
      <c r="F135" s="16"/>
    </row>
    <row r="136" spans="1:6" x14ac:dyDescent="0.3">
      <c r="A136" s="16"/>
      <c r="B136" s="16"/>
      <c r="C136" s="16"/>
      <c r="D136" s="16"/>
      <c r="E136" s="16"/>
      <c r="F136" s="16"/>
    </row>
    <row r="137" spans="1:6" x14ac:dyDescent="0.3">
      <c r="A137" s="16"/>
      <c r="B137" s="16"/>
      <c r="C137" s="16"/>
      <c r="D137" s="16"/>
      <c r="E137" s="16"/>
      <c r="F137" s="16"/>
    </row>
    <row r="138" spans="1:6" x14ac:dyDescent="0.3">
      <c r="A138" s="16"/>
      <c r="B138" s="16"/>
      <c r="C138" s="16"/>
      <c r="D138" s="16"/>
      <c r="E138" s="16"/>
      <c r="F138" s="16"/>
    </row>
    <row r="139" spans="1:6" x14ac:dyDescent="0.3">
      <c r="A139" s="16"/>
      <c r="B139" s="16"/>
      <c r="C139" s="16"/>
      <c r="D139" s="16"/>
      <c r="E139" s="16"/>
      <c r="F139" s="16"/>
    </row>
    <row r="140" spans="1:6" x14ac:dyDescent="0.3">
      <c r="A140" s="16"/>
      <c r="B140" s="16"/>
      <c r="C140" s="16"/>
      <c r="D140" s="16"/>
      <c r="E140" s="16"/>
      <c r="F140" s="16"/>
    </row>
    <row r="141" spans="1:6" x14ac:dyDescent="0.3">
      <c r="A141" s="16"/>
      <c r="B141" s="16"/>
      <c r="C141" s="16"/>
      <c r="D141" s="16"/>
      <c r="E141" s="16"/>
      <c r="F141" s="16"/>
    </row>
    <row r="142" spans="1:6" x14ac:dyDescent="0.3">
      <c r="A142" s="16"/>
      <c r="B142" s="16"/>
      <c r="C142" s="16"/>
      <c r="D142" s="16"/>
      <c r="E142" s="16"/>
      <c r="F142" s="16"/>
    </row>
    <row r="143" spans="1:6" x14ac:dyDescent="0.3">
      <c r="A143" s="16"/>
      <c r="B143" s="16"/>
      <c r="C143" s="16"/>
      <c r="D143" s="16"/>
      <c r="E143" s="16"/>
      <c r="F143" s="16"/>
    </row>
    <row r="144" spans="1:6" x14ac:dyDescent="0.3">
      <c r="A144" s="16"/>
      <c r="B144" s="16"/>
      <c r="C144" s="16"/>
      <c r="D144" s="16"/>
      <c r="E144" s="16"/>
      <c r="F144" s="16"/>
    </row>
    <row r="145" spans="1:6" x14ac:dyDescent="0.3">
      <c r="A145" s="16"/>
      <c r="B145" s="16"/>
      <c r="C145" s="16"/>
      <c r="D145" s="16"/>
      <c r="E145" s="16"/>
      <c r="F145" s="16"/>
    </row>
    <row r="146" spans="1:6" x14ac:dyDescent="0.3">
      <c r="A146" s="16"/>
      <c r="B146" s="16"/>
      <c r="C146" s="16"/>
      <c r="D146" s="16"/>
      <c r="E146" s="16"/>
      <c r="F146" s="16"/>
    </row>
    <row r="147" spans="1:6" x14ac:dyDescent="0.3">
      <c r="A147" s="16"/>
      <c r="B147" s="16"/>
      <c r="C147" s="16"/>
      <c r="D147" s="16"/>
      <c r="E147" s="16"/>
      <c r="F147" s="16"/>
    </row>
    <row r="148" spans="1:6" x14ac:dyDescent="0.3">
      <c r="A148" s="16"/>
      <c r="B148" s="16"/>
      <c r="C148" s="16"/>
      <c r="D148" s="16"/>
      <c r="E148" s="16"/>
      <c r="F148" s="16"/>
    </row>
    <row r="149" spans="1:6" x14ac:dyDescent="0.3">
      <c r="A149" s="16"/>
      <c r="B149" s="16"/>
      <c r="C149" s="16"/>
      <c r="D149" s="16"/>
      <c r="E149" s="16"/>
      <c r="F149" s="16"/>
    </row>
    <row r="150" spans="1:6" x14ac:dyDescent="0.3">
      <c r="A150" s="16"/>
      <c r="B150" s="16"/>
      <c r="C150" s="16"/>
      <c r="D150" s="16"/>
      <c r="E150" s="16"/>
      <c r="F150" s="16"/>
    </row>
    <row r="151" spans="1:6" x14ac:dyDescent="0.3">
      <c r="A151" s="16"/>
      <c r="B151" s="16"/>
      <c r="C151" s="16"/>
      <c r="D151" s="16"/>
      <c r="E151" s="16"/>
      <c r="F151" s="16"/>
    </row>
    <row r="152" spans="1:6" x14ac:dyDescent="0.3">
      <c r="A152" s="16"/>
      <c r="B152" s="16"/>
      <c r="C152" s="16"/>
      <c r="D152" s="16"/>
      <c r="E152" s="16"/>
      <c r="F152" s="16"/>
    </row>
    <row r="153" spans="1:6" x14ac:dyDescent="0.3">
      <c r="A153" s="16"/>
      <c r="B153" s="16"/>
      <c r="C153" s="16"/>
      <c r="D153" s="16"/>
      <c r="E153" s="16"/>
      <c r="F153" s="16"/>
    </row>
    <row r="154" spans="1:6" x14ac:dyDescent="0.3">
      <c r="A154" s="16"/>
      <c r="B154" s="16"/>
      <c r="C154" s="16"/>
      <c r="D154" s="16"/>
      <c r="E154" s="16"/>
      <c r="F154" s="16"/>
    </row>
    <row r="155" spans="1:6" x14ac:dyDescent="0.3">
      <c r="A155" s="16"/>
      <c r="B155" s="16"/>
      <c r="C155" s="16"/>
      <c r="D155" s="16"/>
      <c r="E155" s="16"/>
      <c r="F155" s="16"/>
    </row>
    <row r="156" spans="1:6" x14ac:dyDescent="0.3">
      <c r="A156" s="16"/>
      <c r="B156" s="16"/>
      <c r="C156" s="16"/>
      <c r="D156" s="16"/>
      <c r="E156" s="16"/>
      <c r="F156" s="16"/>
    </row>
    <row r="157" spans="1:6" x14ac:dyDescent="0.3">
      <c r="A157" s="16"/>
      <c r="B157" s="16"/>
      <c r="C157" s="16"/>
      <c r="D157" s="16"/>
      <c r="E157" s="16"/>
      <c r="F157" s="16"/>
    </row>
    <row r="158" spans="1:6" x14ac:dyDescent="0.3">
      <c r="A158" s="16"/>
      <c r="B158" s="16"/>
      <c r="C158" s="16"/>
      <c r="D158" s="16"/>
      <c r="E158" s="16"/>
      <c r="F158" s="16"/>
    </row>
    <row r="159" spans="1:6" x14ac:dyDescent="0.3">
      <c r="A159" s="16"/>
      <c r="B159" s="16"/>
      <c r="C159" s="16"/>
      <c r="D159" s="16"/>
      <c r="E159" s="16"/>
      <c r="F159" s="16"/>
    </row>
    <row r="160" spans="1:6" x14ac:dyDescent="0.3">
      <c r="A160" s="16"/>
      <c r="B160" s="16"/>
      <c r="C160" s="16"/>
      <c r="D160" s="16"/>
      <c r="E160" s="16"/>
      <c r="F160" s="16"/>
    </row>
    <row r="161" spans="1:6" x14ac:dyDescent="0.3">
      <c r="A161" s="16"/>
      <c r="B161" s="16"/>
      <c r="C161" s="16"/>
      <c r="D161" s="16"/>
      <c r="E161" s="16"/>
      <c r="F161" s="16"/>
    </row>
    <row r="162" spans="1:6" x14ac:dyDescent="0.3">
      <c r="A162" s="16"/>
      <c r="B162" s="16"/>
      <c r="C162" s="16"/>
      <c r="D162" s="16"/>
      <c r="E162" s="16"/>
      <c r="F162" s="16"/>
    </row>
    <row r="163" spans="1:6" x14ac:dyDescent="0.3">
      <c r="A163" s="16"/>
      <c r="B163" s="16"/>
      <c r="C163" s="16"/>
      <c r="D163" s="16"/>
      <c r="E163" s="16"/>
      <c r="F163" s="16"/>
    </row>
    <row r="164" spans="1:6" x14ac:dyDescent="0.3">
      <c r="A164" s="16"/>
      <c r="B164" s="16"/>
      <c r="C164" s="16"/>
      <c r="D164" s="16"/>
      <c r="E164" s="16"/>
      <c r="F164" s="16"/>
    </row>
    <row r="165" spans="1:6" x14ac:dyDescent="0.3">
      <c r="A165" s="16"/>
      <c r="B165" s="16"/>
      <c r="C165" s="16"/>
      <c r="D165" s="16"/>
      <c r="E165" s="16"/>
      <c r="F165" s="16"/>
    </row>
    <row r="166" spans="1:6" x14ac:dyDescent="0.3">
      <c r="A166" s="16"/>
      <c r="B166" s="16"/>
      <c r="C166" s="16"/>
      <c r="D166" s="16"/>
      <c r="E166" s="16"/>
      <c r="F166" s="16"/>
    </row>
    <row r="167" spans="1:6" x14ac:dyDescent="0.3">
      <c r="A167" s="16"/>
      <c r="B167" s="16"/>
      <c r="C167" s="16"/>
      <c r="D167" s="16"/>
      <c r="E167" s="16"/>
      <c r="F167" s="16"/>
    </row>
    <row r="168" spans="1:6" x14ac:dyDescent="0.3">
      <c r="A168" s="16"/>
      <c r="B168" s="16"/>
      <c r="C168" s="16"/>
      <c r="D168" s="16"/>
      <c r="E168" s="16"/>
      <c r="F168" s="16"/>
    </row>
    <row r="169" spans="1:6" x14ac:dyDescent="0.3">
      <c r="A169" s="16"/>
      <c r="B169" s="16"/>
      <c r="C169" s="16"/>
      <c r="D169" s="16"/>
      <c r="E169" s="16"/>
      <c r="F169" s="16"/>
    </row>
    <row r="170" spans="1:6" x14ac:dyDescent="0.3">
      <c r="A170" s="16"/>
      <c r="B170" s="16"/>
      <c r="C170" s="16"/>
      <c r="D170" s="16"/>
      <c r="E170" s="16"/>
      <c r="F170" s="16"/>
    </row>
    <row r="171" spans="1:6" x14ac:dyDescent="0.3">
      <c r="A171" s="16"/>
      <c r="B171" s="16"/>
      <c r="C171" s="16"/>
      <c r="D171" s="16"/>
      <c r="E171" s="16"/>
      <c r="F171" s="16"/>
    </row>
    <row r="172" spans="1:6" x14ac:dyDescent="0.3">
      <c r="A172" s="16"/>
      <c r="B172" s="16"/>
      <c r="C172" s="16"/>
      <c r="D172" s="16"/>
      <c r="E172" s="16"/>
      <c r="F172" s="16"/>
    </row>
    <row r="173" spans="1:6" x14ac:dyDescent="0.3">
      <c r="A173" s="16"/>
      <c r="B173" s="16"/>
      <c r="C173" s="16"/>
      <c r="D173" s="16"/>
      <c r="E173" s="16"/>
      <c r="F173" s="16"/>
    </row>
    <row r="174" spans="1:6" x14ac:dyDescent="0.3">
      <c r="A174" s="16"/>
      <c r="B174" s="16"/>
      <c r="C174" s="16"/>
      <c r="D174" s="16"/>
      <c r="E174" s="16"/>
      <c r="F174" s="16"/>
    </row>
    <row r="175" spans="1:6" x14ac:dyDescent="0.3">
      <c r="A175" s="16"/>
      <c r="B175" s="16"/>
      <c r="C175" s="16"/>
      <c r="D175" s="16"/>
      <c r="E175" s="16"/>
      <c r="F175" s="16"/>
    </row>
    <row r="176" spans="1:6" x14ac:dyDescent="0.3">
      <c r="A176" s="16"/>
      <c r="B176" s="16"/>
      <c r="C176" s="16"/>
      <c r="D176" s="16"/>
      <c r="E176" s="16"/>
      <c r="F176" s="16"/>
    </row>
    <row r="177" spans="1:6" x14ac:dyDescent="0.3">
      <c r="A177" s="16"/>
      <c r="B177" s="16"/>
      <c r="C177" s="16"/>
      <c r="D177" s="16"/>
      <c r="E177" s="16"/>
      <c r="F177" s="16"/>
    </row>
    <row r="178" spans="1:6" x14ac:dyDescent="0.3">
      <c r="A178" s="16"/>
      <c r="B178" s="16"/>
      <c r="C178" s="16"/>
      <c r="D178" s="16"/>
      <c r="E178" s="16"/>
      <c r="F178" s="16"/>
    </row>
    <row r="179" spans="1:6" x14ac:dyDescent="0.3">
      <c r="A179" s="16"/>
      <c r="B179" s="16"/>
      <c r="C179" s="16"/>
      <c r="D179" s="16"/>
      <c r="E179" s="16"/>
      <c r="F179" s="16"/>
    </row>
    <row r="180" spans="1:6" x14ac:dyDescent="0.3">
      <c r="A180" s="16"/>
      <c r="B180" s="16"/>
      <c r="C180" s="16"/>
      <c r="D180" s="16"/>
      <c r="E180" s="16"/>
      <c r="F180" s="16"/>
    </row>
    <row r="181" spans="1:6" x14ac:dyDescent="0.3">
      <c r="A181" s="16"/>
      <c r="B181" s="16"/>
      <c r="C181" s="16"/>
      <c r="D181" s="16"/>
      <c r="E181" s="16"/>
      <c r="F181" s="16"/>
    </row>
    <row r="182" spans="1:6" x14ac:dyDescent="0.3">
      <c r="A182" s="16"/>
      <c r="B182" s="16"/>
      <c r="C182" s="16"/>
      <c r="D182" s="16"/>
      <c r="E182" s="16"/>
      <c r="F182" s="16"/>
    </row>
    <row r="183" spans="1:6" x14ac:dyDescent="0.3">
      <c r="A183" s="16"/>
      <c r="B183" s="16"/>
      <c r="C183" s="16"/>
      <c r="D183" s="16"/>
      <c r="E183" s="16"/>
      <c r="F183" s="16"/>
    </row>
    <row r="184" spans="1:6" x14ac:dyDescent="0.3">
      <c r="A184" s="16"/>
      <c r="B184" s="16"/>
      <c r="C184" s="16"/>
      <c r="D184" s="16"/>
      <c r="E184" s="16"/>
      <c r="F184" s="16"/>
    </row>
    <row r="185" spans="1:6" x14ac:dyDescent="0.3">
      <c r="A185" s="16"/>
      <c r="B185" s="16"/>
      <c r="C185" s="16"/>
      <c r="D185" s="16"/>
      <c r="E185" s="16"/>
      <c r="F185" s="16"/>
    </row>
    <row r="186" spans="1:6" x14ac:dyDescent="0.3">
      <c r="A186" s="16"/>
      <c r="B186" s="16"/>
      <c r="C186" s="16"/>
      <c r="D186" s="16"/>
      <c r="E186" s="16"/>
      <c r="F186" s="16"/>
    </row>
    <row r="187" spans="1:6" x14ac:dyDescent="0.3">
      <c r="A187" s="16"/>
      <c r="B187" s="16"/>
      <c r="C187" s="16"/>
      <c r="D187" s="16"/>
      <c r="E187" s="16"/>
      <c r="F187" s="16"/>
    </row>
    <row r="211" spans="4:4" ht="15.6" x14ac:dyDescent="0.3">
      <c r="D211" s="8"/>
    </row>
  </sheetData>
  <conditionalFormatting sqref="H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1588-BA55-45C5-BE02-BA7E8FD32678}">
  <dimension ref="A3:L6"/>
  <sheetViews>
    <sheetView workbookViewId="0">
      <selection activeCell="L6" sqref="L6"/>
    </sheetView>
  </sheetViews>
  <sheetFormatPr defaultRowHeight="14.4" x14ac:dyDescent="0.3"/>
  <cols>
    <col min="2" max="2" width="17.6640625" customWidth="1"/>
    <col min="3" max="3" width="14.77734375" customWidth="1"/>
    <col min="4" max="4" width="19.109375" customWidth="1"/>
    <col min="5" max="6" width="16" customWidth="1"/>
    <col min="7" max="7" width="0.109375" customWidth="1"/>
    <col min="8" max="8" width="25" customWidth="1"/>
    <col min="9" max="9" width="14.44140625" customWidth="1"/>
    <col min="10" max="10" width="14" customWidth="1"/>
    <col min="11" max="11" width="12.6640625" customWidth="1"/>
    <col min="12" max="12" width="15.5546875" customWidth="1"/>
  </cols>
  <sheetData>
    <row r="3" spans="1:12" ht="15.6" x14ac:dyDescent="0.3">
      <c r="A3" s="1" t="s">
        <v>0</v>
      </c>
      <c r="B3" s="1" t="s">
        <v>1</v>
      </c>
      <c r="C3" s="1" t="s">
        <v>3</v>
      </c>
      <c r="D3" s="1" t="s">
        <v>5</v>
      </c>
      <c r="E3" s="1" t="s">
        <v>32</v>
      </c>
      <c r="F3" s="1" t="s">
        <v>33</v>
      </c>
      <c r="G3" s="1" t="s">
        <v>30</v>
      </c>
      <c r="H3" s="1" t="s">
        <v>13</v>
      </c>
      <c r="I3" s="1" t="s">
        <v>14</v>
      </c>
      <c r="J3" s="1" t="s">
        <v>17</v>
      </c>
      <c r="K3" s="1" t="s">
        <v>11</v>
      </c>
      <c r="L3" s="1" t="s">
        <v>37</v>
      </c>
    </row>
    <row r="4" spans="1:12" ht="15.6" x14ac:dyDescent="0.3">
      <c r="A4" s="1"/>
      <c r="B4" s="1" t="s">
        <v>2</v>
      </c>
      <c r="C4" s="1" t="s">
        <v>4</v>
      </c>
      <c r="D4" s="1"/>
      <c r="E4" s="1"/>
      <c r="F4" s="1"/>
      <c r="G4" s="1"/>
      <c r="H4" s="1"/>
      <c r="I4" s="2"/>
      <c r="L4" t="s">
        <v>38</v>
      </c>
    </row>
    <row r="6" spans="1:12" x14ac:dyDescent="0.3">
      <c r="A6">
        <v>1</v>
      </c>
      <c r="B6" t="s">
        <v>89</v>
      </c>
      <c r="C6" t="s">
        <v>93</v>
      </c>
      <c r="D6">
        <v>516667</v>
      </c>
      <c r="H6" s="15" t="s">
        <v>94</v>
      </c>
      <c r="J6">
        <v>9999840614</v>
      </c>
    </row>
  </sheetData>
  <hyperlinks>
    <hyperlink ref="H6" r:id="rId1" xr:uid="{5B900DD7-B7CF-4067-9C94-3AC40DADAD0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6157-EE80-45C9-ABFE-7DCA2C21AE9F}">
  <dimension ref="A5:J15"/>
  <sheetViews>
    <sheetView workbookViewId="0">
      <selection activeCell="D16" sqref="D16"/>
    </sheetView>
  </sheetViews>
  <sheetFormatPr defaultRowHeight="14.4" x14ac:dyDescent="0.3"/>
  <cols>
    <col min="2" max="2" width="19.44140625" customWidth="1"/>
    <col min="3" max="3" width="22.109375" customWidth="1"/>
    <col min="4" max="4" width="21.88671875" customWidth="1"/>
    <col min="5" max="5" width="26" customWidth="1"/>
    <col min="6" max="6" width="22.88671875" customWidth="1"/>
    <col min="7" max="7" width="13.5546875" customWidth="1"/>
    <col min="8" max="8" width="25.21875" customWidth="1"/>
    <col min="9" max="9" width="12.5546875" customWidth="1"/>
    <col min="10" max="10" width="12" customWidth="1"/>
  </cols>
  <sheetData>
    <row r="5" spans="1:10" ht="15.6" x14ac:dyDescent="0.3">
      <c r="A5" s="1" t="s">
        <v>0</v>
      </c>
      <c r="B5" s="1" t="s">
        <v>1</v>
      </c>
      <c r="C5" s="1" t="s">
        <v>3</v>
      </c>
      <c r="D5" s="1" t="s">
        <v>5</v>
      </c>
      <c r="E5" s="1" t="s">
        <v>6</v>
      </c>
      <c r="F5" s="1" t="s">
        <v>7</v>
      </c>
      <c r="G5" s="1" t="s">
        <v>9</v>
      </c>
      <c r="H5" s="1" t="s">
        <v>13</v>
      </c>
      <c r="I5" s="1" t="s">
        <v>14</v>
      </c>
      <c r="J5" s="1" t="s">
        <v>17</v>
      </c>
    </row>
    <row r="6" spans="1:10" ht="15.6" x14ac:dyDescent="0.3">
      <c r="A6" s="1"/>
      <c r="B6" s="1" t="s">
        <v>2</v>
      </c>
      <c r="C6" s="1" t="s">
        <v>4</v>
      </c>
      <c r="D6" s="1"/>
      <c r="E6" s="1"/>
      <c r="F6" s="1" t="s">
        <v>8</v>
      </c>
      <c r="G6" s="1" t="s">
        <v>10</v>
      </c>
      <c r="H6" s="1"/>
      <c r="I6" s="2"/>
    </row>
    <row r="8" spans="1:10" ht="15.6" x14ac:dyDescent="0.3">
      <c r="A8">
        <v>1</v>
      </c>
      <c r="B8" s="2" t="s">
        <v>15</v>
      </c>
      <c r="C8" s="2" t="s">
        <v>19</v>
      </c>
      <c r="D8" s="4">
        <v>2400769707.5</v>
      </c>
      <c r="F8" s="2"/>
      <c r="G8" s="2" t="s">
        <v>23</v>
      </c>
      <c r="H8" s="6" t="s">
        <v>25</v>
      </c>
      <c r="I8" s="2"/>
      <c r="J8" s="2"/>
    </row>
    <row r="9" spans="1:10" ht="15.6" x14ac:dyDescent="0.3">
      <c r="B9" s="2"/>
      <c r="C9" s="2" t="s">
        <v>20</v>
      </c>
    </row>
    <row r="10" spans="1:10" ht="15.6" x14ac:dyDescent="0.3">
      <c r="B10" s="2"/>
      <c r="C10" s="2" t="s">
        <v>21</v>
      </c>
    </row>
    <row r="11" spans="1:10" ht="15.6" x14ac:dyDescent="0.3">
      <c r="B11" s="2"/>
      <c r="C11" s="2" t="s">
        <v>22</v>
      </c>
    </row>
    <row r="12" spans="1:10" ht="15.6" x14ac:dyDescent="0.3">
      <c r="B12" s="2"/>
      <c r="C12" s="2"/>
    </row>
    <row r="13" spans="1:10" ht="15.6" x14ac:dyDescent="0.3">
      <c r="B13" s="2"/>
      <c r="C13" s="2" t="s">
        <v>24</v>
      </c>
    </row>
    <row r="15" spans="1:10" x14ac:dyDescent="0.3">
      <c r="A15">
        <v>2</v>
      </c>
    </row>
  </sheetData>
  <hyperlinks>
    <hyperlink ref="H8" r:id="rId1" xr:uid="{BF8FA2CB-FF77-4E25-BD74-9770A98DE688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3276-C9BA-46D4-A3D2-209606C9F00E}">
  <dimension ref="A4:L7"/>
  <sheetViews>
    <sheetView workbookViewId="0">
      <selection activeCell="D7" sqref="D7"/>
    </sheetView>
  </sheetViews>
  <sheetFormatPr defaultRowHeight="14.4" x14ac:dyDescent="0.3"/>
  <cols>
    <col min="2" max="2" width="22.6640625" customWidth="1"/>
    <col min="3" max="3" width="17.88671875" customWidth="1"/>
    <col min="4" max="4" width="17.6640625" customWidth="1"/>
    <col min="5" max="5" width="16.21875" customWidth="1"/>
    <col min="6" max="6" width="17.21875" customWidth="1"/>
    <col min="7" max="7" width="25" customWidth="1"/>
    <col min="8" max="8" width="15.109375" customWidth="1"/>
    <col min="9" max="10" width="15.33203125" customWidth="1"/>
    <col min="11" max="11" width="15.5546875" customWidth="1"/>
    <col min="12" max="12" width="19.77734375" customWidth="1"/>
  </cols>
  <sheetData>
    <row r="4" spans="1:12" ht="15.6" x14ac:dyDescent="0.3">
      <c r="A4" s="1" t="s">
        <v>0</v>
      </c>
      <c r="B4" s="1" t="s">
        <v>1</v>
      </c>
      <c r="C4" s="1" t="s">
        <v>3</v>
      </c>
      <c r="D4" s="1" t="s">
        <v>5</v>
      </c>
      <c r="E4" s="1" t="s">
        <v>32</v>
      </c>
      <c r="F4" s="1" t="s">
        <v>33</v>
      </c>
      <c r="G4" s="1" t="s">
        <v>13</v>
      </c>
      <c r="H4" s="1" t="s">
        <v>14</v>
      </c>
      <c r="I4" s="1" t="s">
        <v>17</v>
      </c>
      <c r="J4" s="1" t="s">
        <v>11</v>
      </c>
      <c r="K4" s="1" t="s">
        <v>105</v>
      </c>
    </row>
    <row r="5" spans="1:12" ht="15.6" x14ac:dyDescent="0.3">
      <c r="A5" s="1"/>
      <c r="B5" s="1" t="s">
        <v>2</v>
      </c>
      <c r="C5" s="1" t="s">
        <v>4</v>
      </c>
      <c r="D5" s="1"/>
      <c r="E5" s="1"/>
      <c r="F5" s="1"/>
      <c r="G5" s="1"/>
      <c r="H5" s="1"/>
      <c r="I5" s="2"/>
    </row>
    <row r="7" spans="1:12" x14ac:dyDescent="0.3">
      <c r="A7">
        <v>1</v>
      </c>
      <c r="B7" t="s">
        <v>89</v>
      </c>
      <c r="C7" t="s">
        <v>102</v>
      </c>
      <c r="D7">
        <v>558132023</v>
      </c>
      <c r="E7">
        <v>506786677</v>
      </c>
      <c r="F7">
        <v>51345352</v>
      </c>
      <c r="G7" s="7" t="s">
        <v>103</v>
      </c>
      <c r="L7" t="s">
        <v>104</v>
      </c>
    </row>
  </sheetData>
  <hyperlinks>
    <hyperlink ref="G7" r:id="rId1" xr:uid="{CB1AC9C3-891D-4329-A6B6-7C23C446AF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 in a Class</vt:lpstr>
      <vt:lpstr>Employees</vt:lpstr>
      <vt:lpstr>FC</vt:lpstr>
      <vt:lpstr>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Shyam Arora</dc:creator>
  <cp:lastModifiedBy>shyam arora</cp:lastModifiedBy>
  <cp:lastPrinted>2023-01-13T08:08:55Z</cp:lastPrinted>
  <dcterms:created xsi:type="dcterms:W3CDTF">2022-12-28T14:57:22Z</dcterms:created>
  <dcterms:modified xsi:type="dcterms:W3CDTF">2023-01-18T08:47:06Z</dcterms:modified>
</cp:coreProperties>
</file>